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profile16\redirect\h-yoshikawa\Desktop\"/>
    </mc:Choice>
  </mc:AlternateContent>
  <bookViews>
    <workbookView xWindow="0" yWindow="0" windowWidth="28800" windowHeight="13515" tabRatio="869"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<sst xmlns="http://schemas.openxmlformats.org/spreadsheetml/2006/main" count="1129" uniqueCount="596">
  <si>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</si>
  <si>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</si>
  <si>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</si>
  <si>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</si>
  <si>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</si>
  <si>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</si>
  <si>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</si>
  <si>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</si>
  <si>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</si>
  <si>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</si>
  <si>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</si>
  <si>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</si>
  <si>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</si>
  <si>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</si>
  <si>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</si>
  <si>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</si>
  <si>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</si>
  <si>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</si>
  <si>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</si>
  <si>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</si>
  <si>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</si>
  <si>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</si>
  <si>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</si>
  <si>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</si>
  <si>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</si>
  <si>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</si>
  <si>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</si>
  <si>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</si>
  <si>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</si>
  <si>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</si>
  <si>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</si>
  <si>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</si>
  <si>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</si>
  <si>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</si>
  <si>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</si>
  <si>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</si>
  <si>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</si>
  <si>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</si>
  <si>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</si>
  <si>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</si>
  <si>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</si>
  <si>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</si>
  <si>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</si>
  <si>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</si>
  <si>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</si>
  <si>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</si>
  <si>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</si>
  <si>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</si>
  <si>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</si>
  <si>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</si>
  <si>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</si>
  <si>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</si>
  <si>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</si>
  <si>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</si>
  <si>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</si>
  <si>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</si>
  <si>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</si>
  <si>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</si>
  <si>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</si>
  <si>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</si>
  <si>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</si>
  <si>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</si>
  <si>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</si>
  <si>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</si>
  <si>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</si>
  <si>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</si>
  <si>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</si>
  <si>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</si>
  <si>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</si>
  <si>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</si>
  <si>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</si>
  <si>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</si>
  <si>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</si>
  <si>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</si>
  <si>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</si>
  <si>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</si>
  <si>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</si>
  <si>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</si>
  <si>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</si>
  <si>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</si>
  <si>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</si>
  <si>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</si>
  <si>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</si>
  <si>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</si>
  <si>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</si>
  <si>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</si>
  <si>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</si>
  <si>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</si>
  <si>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</si>
  <si>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</si>
  <si>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</si>
  <si>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</si>
  <si>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</si>
  <si>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</si>
  <si>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</si>
  <si>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</si>
  <si>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</si>
  <si>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</si>
  <si>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</si>
  <si>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</si>
  <si>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甲佐町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</si>
  <si>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</si>
  <si>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</si>
  <si>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</si>
  <si>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</si>
  <si>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</si>
  <si>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</si>
  <si>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</si>
  <si>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</si>
  <si>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</si>
  <si>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</si>
  <si>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</si>
  <si>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</si>
  <si>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</si>
  <si>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</si>
  <si>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</si>
  <si>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</si>
  <si>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</si>
  <si>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</si>
  <si>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</si>
  <si>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</si>
  <si>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</si>
  <si>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</si>
  <si>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</si>
  <si>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</si>
  <si>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</si>
  <si>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</si>
  <si>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</si>
  <si>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</si>
  <si>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</si>
  <si>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</si>
  <si>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</si>
  <si>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</si>
  <si>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</si>
  <si>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</si>
  <si>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</si>
  <si>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</si>
  <si>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</si>
  <si>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</si>
  <si>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</si>
  <si>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</si>
  <si>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</si>
  <si>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</si>
  <si>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</si>
  <si>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</si>
  <si>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</si>
  <si>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</si>
  <si>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</si>
  <si>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</si>
  <si>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</si>
  <si>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</si>
  <si>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</si>
  <si>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</si>
  <si>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</si>
  <si>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</si>
  <si>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</si>
  <si>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</si>
  <si>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</si>
  <si>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</si>
  <si>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</si>
  <si>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</si>
  <si>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</si>
  <si>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</si>
  <si>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</si>
  <si>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</si>
  <si>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</si>
  <si>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</si>
  <si>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</si>
  <si>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</si>
  <si>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</si>
  <si>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</si>
  <si>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</si>
  <si>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</si>
  <si>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</si>
  <si>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</si>
  <si>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</si>
  <si>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</si>
  <si>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</si>
  <si>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</si>
  <si>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</si>
  <si>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</si>
  <si>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</si>
  <si>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</si>
  <si>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</si>
  <si>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</si>
  <si>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</si>
  <si>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</si>
  <si>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</si>
  <si>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</si>
  <si>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</si>
  <si>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</si>
  <si>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</si>
  <si>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</si>
  <si>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</si>
  <si>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</si>
  <si>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</si>
  <si>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</si>
  <si>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</si>
  <si>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</si>
  <si>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</si>
  <si>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</si>
  <si>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</si>
  <si>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</si>
  <si>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</si>
  <si>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</si>
  <si>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</si>
  <si>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</si>
  <si>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</si>
  <si>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</si>
  <si>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</si>
  <si>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</si>
  <si>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</si>
  <si>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</si>
  <si>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</si>
  <si>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</si>
  <si>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</si>
  <si>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</si>
  <si>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熊本県甲佐町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</si>
  <si>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</si>
  <si>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</si>
  <si>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</si>
  <si>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</si>
  <si>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</si>
  <si>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</si>
  <si>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</si>
  <si>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</si>
  <si>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</si>
  <si>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</si>
  <si>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</si>
  <si>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</si>
  <si>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</si>
  <si>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</si>
  <si>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</si>
  <si>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</si>
  <si>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</si>
  <si>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</si>
  <si>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</si>
  <si>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</si>
  <si>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</si>
  <si>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</si>
  <si>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</si>
  <si>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</si>
  <si>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</si>
  <si>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</si>
  <si>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</si>
  <si>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</si>
  <si>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</si>
  <si>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</si>
  <si>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</si>
  <si>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</si>
  <si>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</si>
  <si>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</si>
  <si>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</si>
  <si>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</si>
  <si>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</si>
  <si>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</si>
  <si>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</si>
  <si>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</si>
  <si>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</si>
  <si>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</si>
  <si>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</si>
  <si>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</si>
  <si>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</si>
  <si>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</si>
  <si>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</si>
  <si>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</si>
  <si>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</si>
  <si>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</si>
  <si>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</si>
  <si>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</si>
  <si>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</si>
  <si>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</si>
  <si>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</si>
  <si>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</si>
  <si>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</si>
  <si>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</si>
  <si>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</si>
  <si>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</si>
  <si>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</si>
  <si>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</si>
  <si>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</si>
  <si>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</si>
  <si>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</si>
  <si>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</si>
  <si>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</si>
  <si>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</si>
  <si>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</si>
  <si>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</si>
  <si>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</si>
  <si>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</si>
  <si>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</si>
  <si>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</si>
  <si>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</si>
  <si>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</si>
  <si>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</si>
  <si>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</si>
  <si>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</si>
  <si>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</si>
  <si>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</si>
  <si>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</si>
  <si>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</si>
  <si>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</si>
  <si>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</si>
  <si>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</si>
  <si>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</si>
  <si>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</si>
  <si>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</si>
  <si>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</si>
  <si>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</si>
  <si>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</si>
  <si>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</si>
  <si>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</si>
  <si>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</si>
  <si>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</si>
  <si>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</si>
  <si>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</si>
  <si>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</si>
  <si>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</si>
  <si>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</si>
  <si>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</si>
  <si>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</si>
  <si>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</si>
  <si>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</si>
  <si>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</si>
  <si>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</si>
  <si>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</si>
  <si>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</si>
  <si>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</si>
  <si>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</si>
  <si>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</si>
  <si>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</si>
  <si>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</si>
  <si>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</si>
  <si>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</si>
  <si>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</si>
  <si>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</si>
  <si>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</si>
  <si>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</si>
  <si>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</si>
  <si>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</si>
  <si>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</si>
  <si>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</si>
  <si>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</si>
  <si>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</si>
  <si>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</si>
  <si>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</si>
  <si>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</si>
  <si>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</si>
  <si>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</si>
  <si>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</si>
  <si>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</si>
  <si>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</si>
  <si>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</si>
  <si>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</si>
  <si>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</si>
  <si>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</si>
  <si>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</si>
  <si>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</si>
  <si>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</si>
  <si>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</si>
  <si>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</si>
  <si>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</si>
  <si>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</si>
  <si>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</si>
  <si>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</si>
  <si>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</si>
  <si>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</si>
  <si>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</si>
  <si>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</si>
  <si>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</si>
  <si>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熊本県甲佐町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</si>
  <si>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</si>
  <si>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</si>
  <si>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</si>
  <si>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</si>
  <si>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</si>
  <si>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</si>
  <si>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</si>
  <si>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</si>
  <si>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</si>
  <si>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</si>
  <si>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</si>
  <si>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</si>
  <si>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</si>
  <si>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</si>
  <si>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</si>
  <si>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</si>
  <si>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</si>
  <si>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</si>
  <si>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</si>
  <si>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</si>
  <si>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</si>
  <si>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</si>
  <si>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</si>
  <si>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</si>
  <si>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</si>
  <si>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</si>
  <si>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</si>
  <si>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</si>
  <si>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</si>
  <si>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</si>
  <si>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</si>
  <si>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</si>
  <si>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</si>
  <si>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</si>
  <si>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</si>
  <si>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</si>
  <si>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</si>
  <si>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</si>
  <si>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</si>
  <si>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</si>
  <si>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</si>
  <si>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</si>
  <si>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</si>
  <si>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</si>
  <si>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</si>
  <si>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</si>
  <si>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</si>
  <si>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</si>
  <si>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</si>
  <si>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</si>
  <si>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</si>
  <si>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</si>
  <si>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</si>
  <si>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</si>
  <si>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</si>
  <si>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</si>
  <si>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</si>
  <si>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</si>
  <si>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</si>
  <si>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</si>
  <si>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</si>
  <si>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</si>
  <si>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</si>
  <si>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</si>
  <si>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</si>
  <si>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</si>
  <si>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</si>
  <si>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</si>
  <si>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</si>
  <si>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</si>
  <si>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</si>
  <si>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</si>
  <si>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</si>
  <si>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</si>
  <si>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</si>
  <si>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</si>
  <si>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</si>
  <si>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</si>
  <si>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</si>
  <si>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</si>
  <si>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</si>
  <si>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</si>
  <si>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</si>
  <si>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</si>
  <si>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</si>
  <si>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</si>
  <si>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</si>
  <si>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</si>
  <si>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</si>
  <si>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</si>
  <si>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</si>
  <si>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</si>
  <si>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</si>
  <si>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</si>
  <si>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</si>
  <si>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</si>
  <si>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上水道事業会計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</si>
  <si>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</si>
  <si>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</si>
  <si>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</si>
  <si>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</si>
  <si>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</si>
  <si>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</si>
  <si>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</si>
  <si>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</si>
  <si>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</si>
  <si>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</si>
  <si>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</si>
  <si>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</si>
  <si>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</si>
  <si>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</si>
  <si>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</si>
  <si>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</si>
  <si>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</si>
  <si>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</si>
  <si>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</si>
  <si>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</si>
  <si>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</si>
  <si>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</si>
  <si>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</si>
  <si>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</si>
  <si>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</si>
  <si>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</si>
  <si>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</si>
  <si>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</si>
  <si>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</si>
  <si>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</si>
  <si>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</si>
  <si>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</si>
  <si>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</si>
  <si>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</si>
  <si>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</si>
  <si>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</si>
  <si>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</si>
  <si>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</si>
  <si>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</si>
  <si>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</si>
  <si>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</si>
  <si>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</si>
  <si>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</si>
  <si>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</si>
  <si>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</si>
  <si>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</si>
  <si>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</si>
  <si>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</si>
  <si>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</si>
  <si>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</si>
  <si>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</si>
  <si>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</si>
  <si>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</si>
  <si>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</si>
  <si>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</si>
  <si>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</si>
  <si>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</si>
  <si>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</si>
  <si>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</si>
  <si>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</si>
  <si>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</si>
  <si>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</si>
  <si>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</si>
  <si>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</si>
  <si>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</si>
  <si>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</si>
  <si>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</si>
  <si>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</si>
  <si>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</si>
  <si>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</si>
  <si>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</si>
  <si>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</si>
  <si>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</si>
  <si>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</si>
  <si>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</si>
  <si>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</si>
  <si>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</si>
  <si>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</si>
  <si>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</si>
  <si>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</si>
  <si>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</si>
  <si>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</si>
  <si>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</si>
  <si>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</si>
  <si>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</si>
  <si>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</si>
  <si>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</si>
  <si>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</si>
  <si>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14.89</t>
  </si>
  <si>
    <t>▲ 4.86</t>
  </si>
  <si>
    <t>一般会計</t>
  </si>
  <si>
    <t>上水道事業会計</t>
  </si>
  <si>
    <t>介護保険特別会計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</si>
  <si>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</si>
  <si>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</si>
  <si>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</si>
  <si>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</si>
  <si>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</si>
  <si>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</si>
  <si>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</si>
  <si>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</si>
  <si>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</si>
  <si>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</si>
  <si>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御船地区衛生施設組合</t>
    <rPh sb="0" eb="2">
      <t>ミフネ</t>
    </rPh>
    <rPh sb="2" eb="4">
      <t>チク</t>
    </rPh>
    <rPh sb="4" eb="6">
      <t>エイセイ</t>
    </rPh>
    <rPh sb="6" eb="8">
      <t>シセツ</t>
    </rPh>
    <rPh sb="8" eb="10">
      <t>クミアイ</t>
    </rPh>
    <phoneticPr fontId="2"/>
  </si>
  <si>
    <t>-</t>
    <phoneticPr fontId="2"/>
  </si>
  <si>
    <t>御船町・甲佐町衛生施設組合</t>
    <rPh sb="0" eb="3">
      <t>ミフネマチ</t>
    </rPh>
    <rPh sb="4" eb="7">
      <t>コウサマチ</t>
    </rPh>
    <rPh sb="7" eb="9">
      <t>エイセイ</t>
    </rPh>
    <rPh sb="9" eb="11">
      <t>シセツ</t>
    </rPh>
    <rPh sb="11" eb="13">
      <t>クミアイ</t>
    </rPh>
    <phoneticPr fontId="2"/>
  </si>
  <si>
    <t>上益城消防組合</t>
    <rPh sb="0" eb="3">
      <t>カミマシキ</t>
    </rPh>
    <rPh sb="3" eb="5">
      <t>ショウボウ</t>
    </rPh>
    <rPh sb="5" eb="7">
      <t>クミアイ</t>
    </rPh>
    <phoneticPr fontId="2"/>
  </si>
  <si>
    <t>上益城広域連合</t>
    <rPh sb="0" eb="3">
      <t>カミマシキ</t>
    </rPh>
    <rPh sb="3" eb="5">
      <t>コウイキ</t>
    </rPh>
    <rPh sb="5" eb="7">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</si>
  <si>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</si>
  <si>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</si>
  <si>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熊本県市町村総合事務組合</t>
    <rPh sb="0" eb="3">
      <t>クマモトケン</t>
    </rPh>
    <rPh sb="3" eb="6">
      <t>シチョウソン</t>
    </rPh>
    <rPh sb="6" eb="8">
      <t>ソウゴウ</t>
    </rPh>
    <rPh sb="8" eb="10">
      <t>ジム</t>
    </rPh>
    <rPh sb="10" eb="12">
      <t>クミアイ</t>
    </rPh>
    <phoneticPr fontId="2"/>
  </si>
  <si>
    <t>特別会計（交通災害共済事業）分を含む</t>
    <phoneticPr fontId="2"/>
  </si>
  <si>
    <t>ふるさと応援基金(R04年度末現在)</t>
    <phoneticPr fontId="5"/>
  </si>
  <si>
    <t>まちおこし基金(R04年度末現在)</t>
    <phoneticPr fontId="5"/>
  </si>
  <si>
    <t>公共施設等整備基金(R04年度末現在)</t>
    <phoneticPr fontId="5"/>
  </si>
  <si>
    <t>定住促進住宅施設整備基金(R04年度末現在)</t>
    <phoneticPr fontId="5"/>
  </si>
  <si>
    <t>地域力持続化基金（R04年度末現在）</t>
    <rPh sb="0" eb="2">
      <t>チイキ</t>
    </rPh>
    <rPh sb="2" eb="3">
      <t>リョク</t>
    </rPh>
    <rPh sb="3" eb="5">
      <t>ジゾク</t>
    </rPh>
    <rPh sb="5" eb="6">
      <t>カ</t>
    </rPh>
    <rPh sb="6" eb="8">
      <t>キキン</t>
    </rPh>
    <rPh sb="12" eb="14">
      <t>ネンド</t>
    </rPh>
    <rPh sb="14" eb="15">
      <t>マツ</t>
    </rPh>
    <rPh sb="15" eb="17">
      <t>ゲンザイ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</si>
  <si>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</si>
  <si>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</si>
  <si>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28年熊本地震に伴う地方債の発行に伴い、将来負担比率は類似団体と比べて高い水準が続いていた。しかし、令和3年度に基金の積立による充当財源が増加したこと、令和4年度に地方債の発行を抑え償還を進めたことにより、将来負担比率が大きく減少しマイナスに転じた。有形固定資産減価償却率も令和3年度まで増加傾向にあったものの、令和4年度で減少となった。今後も有形固定資産減価償却率の改善のための資産の改修・修繕と、将来負担比率を減らしていくための地方債の発行・償還のバランスをとっていく必要がある。総合管理計画や個別施設計画から、財政制約を超えない資産のメンテナンスを行っていく必要がある。</t>
    <rPh sb="84" eb="87">
      <t>チホウサイ</t>
    </rPh>
    <rPh sb="88" eb="90">
      <t>ハッコウ</t>
    </rPh>
    <rPh sb="91" eb="92">
      <t>オサ</t>
    </rPh>
    <rPh sb="93" eb="95">
      <t>ショウカン</t>
    </rPh>
    <rPh sb="96" eb="97">
      <t>スス</t>
    </rPh>
    <rPh sb="120" eb="121">
      <t>テン</t>
    </rPh>
    <rPh sb="136" eb="138">
      <t>レイワ</t>
    </rPh>
    <rPh sb="139" eb="141">
      <t>ネンド</t>
    </rPh>
    <rPh sb="143" eb="145">
      <t>ゾウカ</t>
    </rPh>
    <rPh sb="145" eb="147">
      <t>ケイコウ</t>
    </rPh>
    <rPh sb="155" eb="157">
      <t>レイワ</t>
    </rPh>
    <rPh sb="158" eb="160">
      <t>ネンド</t>
    </rPh>
    <rPh sb="161" eb="163">
      <t>ゲンショウ</t>
    </rPh>
    <rPh sb="171" eb="173">
      <t>コンゴ</t>
    </rPh>
    <rPh sb="209" eb="210">
      <t>ヘ</t>
    </rPh>
    <rPh sb="218" eb="221">
      <t>チホウサイ</t>
    </rPh>
    <rPh sb="222" eb="224">
      <t>ハッコウ</t>
    </rPh>
    <rPh sb="225" eb="227">
      <t>ショウカン</t>
    </rPh>
    <rPh sb="238" eb="240">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</si>
  <si>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</si>
  <si>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</si>
  <si>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</si>
  <si>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</si>
  <si>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</si>
  <si>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</si>
  <si>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と比較して、実質公債比率は低い傾向が続いている。将来負担比率は高い状態が続いていたが、年々減少し令和4年度にマイナスに転じた。実質公債費率は今後必要となった施設整備による起債償還により増加していく可能性はある。令和5年度に大規模工事は予定されていないが、将来負担比率や実質公債費比率の維持・改善に引き続き努めていく。</t>
    <rPh sb="37" eb="39">
      <t>ジョウタイ</t>
    </rPh>
    <rPh sb="40" eb="41">
      <t>ツヅ</t>
    </rPh>
    <rPh sb="47" eb="49">
      <t>ネンネン</t>
    </rPh>
    <rPh sb="49" eb="51">
      <t>ゲンショウ</t>
    </rPh>
    <rPh sb="52" eb="54">
      <t>レイワ</t>
    </rPh>
    <rPh sb="55" eb="57">
      <t>ネンド</t>
    </rPh>
    <rPh sb="63" eb="64">
      <t>テン</t>
    </rPh>
    <rPh sb="138" eb="140">
      <t>ジッシツ</t>
    </rPh>
    <rPh sb="140" eb="145">
      <t>コウサイヒヒリツ</t>
    </rPh>
    <rPh sb="146" eb="148">
      <t>イジ</t>
    </rPh>
    <rPh sb="149" eb="151">
      <t>カイゼン</t>
    </rPh>
    <rPh sb="152" eb="153">
      <t>ヒ</t>
    </rPh>
    <rPh sb="154" eb="155">
      <t>ツヅ</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</si>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</sst>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88328</c:v>
                </c:pt>
                <c:pt idx="1">
                  <c:v>103390</c:v>
                </c:pt>
                <c:pt idx="2">
                  <c:v>117234</c:v>
                </c:pt>
                <c:pt idx="3">
                  <c:v>97758</c:v>
                </c:pt>
                <c:pt idx="4">
                  <c:v>91338</c:v>
                </c:pt>
              </c:numCache>
            </c:numRef>
          </c:val>
          <c:smooth val="0"/>
          <c:extLst>
            <c:ext xmlns:c16="http://schemas.microsoft.com/office/drawing/2014/chart" uri="{C3380CC4-5D6E-409C-BE32-E72D297353CC}">
              <c16:uniqueId val="{00000000-BCA0-4221-AC83-7D30A8B4B9C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247974</c:v>
                </c:pt>
                <c:pt idx="1">
                  <c:v>225927</c:v>
                </c:pt>
                <c:pt idx="2">
                  <c:v>169070</c:v>
                </c:pt>
                <c:pt idx="3">
                  <c:v>190536</c:v>
                </c:pt>
                <c:pt idx="4">
                  <c:v>118959</c:v>
                </c:pt>
              </c:numCache>
            </c:numRef>
          </c:val>
          <c:smooth val="0"/>
          <c:extLst>
            <c:ext xmlns:c16="http://schemas.microsoft.com/office/drawing/2014/chart" uri="{C3380CC4-5D6E-409C-BE32-E72D297353CC}">
              <c16:uniqueId val="{00000001-BCA0-4221-AC83-7D30A8B4B9C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20.2</c:v>
                </c:pt>
                <c:pt idx="1">
                  <c:v>10.220000000000001</c:v>
                </c:pt>
                <c:pt idx="2">
                  <c:v>12.78</c:v>
                </c:pt>
                <c:pt idx="3">
                  <c:v>17.39</c:v>
                </c:pt>
                <c:pt idx="4">
                  <c:v>23.04</c:v>
                </c:pt>
              </c:numCache>
            </c:numRef>
          </c:val>
          <c:extLst>
            <c:ext xmlns:c16="http://schemas.microsoft.com/office/drawing/2014/chart" uri="{C3380CC4-5D6E-409C-BE32-E72D297353CC}">
              <c16:uniqueId val="{00000000-30F1-449B-990A-11D05C1F7DB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25.59</c:v>
                </c:pt>
                <c:pt idx="1">
                  <c:v>34.85</c:v>
                </c:pt>
                <c:pt idx="2">
                  <c:v>34.06</c:v>
                </c:pt>
                <c:pt idx="3">
                  <c:v>35.31</c:v>
                </c:pt>
                <c:pt idx="4">
                  <c:v>38.65</c:v>
                </c:pt>
              </c:numCache>
            </c:numRef>
          </c:val>
          <c:extLst>
            <c:ext xmlns:c16="http://schemas.microsoft.com/office/drawing/2014/chart" uri="{C3380CC4-5D6E-409C-BE32-E72D297353CC}">
              <c16:uniqueId val="{00000001-30F1-449B-990A-11D05C1F7DB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6.51</c:v>
                </c:pt>
                <c:pt idx="1">
                  <c:v>-14.89</c:v>
                </c:pt>
                <c:pt idx="2">
                  <c:v>0.93</c:v>
                </c:pt>
                <c:pt idx="3">
                  <c:v>2.41</c:v>
                </c:pt>
                <c:pt idx="4">
                  <c:v>-4.8600000000000003</c:v>
                </c:pt>
              </c:numCache>
            </c:numRef>
          </c:val>
          <c:smooth val="0"/>
          <c:extLst>
            <c:ext xmlns:c16="http://schemas.microsoft.com/office/drawing/2014/chart" uri="{C3380CC4-5D6E-409C-BE32-E72D297353CC}">
              <c16:uniqueId val="{00000002-30F1-449B-990A-11D05C1F7DB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C78-4DB5-80F1-C6EF7CDA21D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C78-4DB5-80F1-C6EF7CDA21D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C78-4DB5-80F1-C6EF7CDA21D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C78-4DB5-80F1-C6EF7CDA21D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C78-4DB5-80F1-C6EF7CDA21D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0.05</c:v>
                </c:pt>
                <c:pt idx="2">
                  <c:v>#N/A</c:v>
                </c:pt>
                <c:pt idx="3">
                  <c:v>0.05</c:v>
                </c:pt>
                <c:pt idx="4">
                  <c:v>#N/A</c:v>
                </c:pt>
                <c:pt idx="5">
                  <c:v>0.05</c:v>
                </c:pt>
                <c:pt idx="6">
                  <c:v>#N/A</c:v>
                </c:pt>
                <c:pt idx="7">
                  <c:v>0.02</c:v>
                </c:pt>
                <c:pt idx="8">
                  <c:v>#N/A</c:v>
                </c:pt>
                <c:pt idx="9">
                  <c:v>0.02</c:v>
                </c:pt>
              </c:numCache>
            </c:numRef>
          </c:val>
          <c:extLst>
            <c:ext xmlns:c16="http://schemas.microsoft.com/office/drawing/2014/chart" uri="{C3380CC4-5D6E-409C-BE32-E72D297353CC}">
              <c16:uniqueId val="{00000005-CC78-4DB5-80F1-C6EF7CDA21D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2.82</c:v>
                </c:pt>
                <c:pt idx="2">
                  <c:v>#N/A</c:v>
                </c:pt>
                <c:pt idx="3">
                  <c:v>0.71</c:v>
                </c:pt>
                <c:pt idx="4">
                  <c:v>#N/A</c:v>
                </c:pt>
                <c:pt idx="5">
                  <c:v>0.96</c:v>
                </c:pt>
                <c:pt idx="6">
                  <c:v>#N/A</c:v>
                </c:pt>
                <c:pt idx="7">
                  <c:v>1.66</c:v>
                </c:pt>
                <c:pt idx="8">
                  <c:v>#N/A</c:v>
                </c:pt>
                <c:pt idx="9">
                  <c:v>0.9</c:v>
                </c:pt>
              </c:numCache>
            </c:numRef>
          </c:val>
          <c:extLst>
            <c:ext xmlns:c16="http://schemas.microsoft.com/office/drawing/2014/chart" uri="{C3380CC4-5D6E-409C-BE32-E72D297353CC}">
              <c16:uniqueId val="{00000006-CC78-4DB5-80F1-C6EF7CDA21D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2.52</c:v>
                </c:pt>
                <c:pt idx="2">
                  <c:v>#N/A</c:v>
                </c:pt>
                <c:pt idx="3">
                  <c:v>2.61</c:v>
                </c:pt>
                <c:pt idx="4">
                  <c:v>#N/A</c:v>
                </c:pt>
                <c:pt idx="5">
                  <c:v>1.54</c:v>
                </c:pt>
                <c:pt idx="6">
                  <c:v>#N/A</c:v>
                </c:pt>
                <c:pt idx="7">
                  <c:v>1.35</c:v>
                </c:pt>
                <c:pt idx="8">
                  <c:v>#N/A</c:v>
                </c:pt>
                <c:pt idx="9">
                  <c:v>1.62</c:v>
                </c:pt>
              </c:numCache>
            </c:numRef>
          </c:val>
          <c:extLst>
            <c:ext xmlns:c16="http://schemas.microsoft.com/office/drawing/2014/chart" uri="{C3380CC4-5D6E-409C-BE32-E72D297353CC}">
              <c16:uniqueId val="{00000007-CC78-4DB5-80F1-C6EF7CDA21DE}"/>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3.01</c:v>
                </c:pt>
                <c:pt idx="2">
                  <c:v>#N/A</c:v>
                </c:pt>
                <c:pt idx="3">
                  <c:v>3.7</c:v>
                </c:pt>
                <c:pt idx="4">
                  <c:v>#N/A</c:v>
                </c:pt>
                <c:pt idx="5">
                  <c:v>4.96</c:v>
                </c:pt>
                <c:pt idx="6">
                  <c:v>#N/A</c:v>
                </c:pt>
                <c:pt idx="7">
                  <c:v>3.99</c:v>
                </c:pt>
                <c:pt idx="8">
                  <c:v>#N/A</c:v>
                </c:pt>
                <c:pt idx="9">
                  <c:v>3.03</c:v>
                </c:pt>
              </c:numCache>
            </c:numRef>
          </c:val>
          <c:extLst>
            <c:ext xmlns:c16="http://schemas.microsoft.com/office/drawing/2014/chart" uri="{C3380CC4-5D6E-409C-BE32-E72D297353CC}">
              <c16:uniqueId val="{00000008-CC78-4DB5-80F1-C6EF7CDA21D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20.2</c:v>
                </c:pt>
                <c:pt idx="2">
                  <c:v>#N/A</c:v>
                </c:pt>
                <c:pt idx="3">
                  <c:v>10.210000000000001</c:v>
                </c:pt>
                <c:pt idx="4">
                  <c:v>#N/A</c:v>
                </c:pt>
                <c:pt idx="5">
                  <c:v>12.77</c:v>
                </c:pt>
                <c:pt idx="6">
                  <c:v>#N/A</c:v>
                </c:pt>
                <c:pt idx="7">
                  <c:v>17.39</c:v>
                </c:pt>
                <c:pt idx="8">
                  <c:v>#N/A</c:v>
                </c:pt>
                <c:pt idx="9">
                  <c:v>23.03</c:v>
                </c:pt>
              </c:numCache>
            </c:numRef>
          </c:val>
          <c:extLst>
            <c:ext xmlns:c16="http://schemas.microsoft.com/office/drawing/2014/chart" uri="{C3380CC4-5D6E-409C-BE32-E72D297353CC}">
              <c16:uniqueId val="{00000009-CC78-4DB5-80F1-C6EF7CDA21D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622</c:v>
                </c:pt>
                <c:pt idx="5">
                  <c:v>612</c:v>
                </c:pt>
                <c:pt idx="8">
                  <c:v>788</c:v>
                </c:pt>
                <c:pt idx="11">
                  <c:v>841</c:v>
                </c:pt>
                <c:pt idx="14">
                  <c:v>896</c:v>
                </c:pt>
              </c:numCache>
            </c:numRef>
          </c:val>
          <c:extLst>
            <c:ext xmlns:c16="http://schemas.microsoft.com/office/drawing/2014/chart" uri="{C3380CC4-5D6E-409C-BE32-E72D297353CC}">
              <c16:uniqueId val="{00000000-AA8A-4445-8781-9EAC3E171B3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A8A-4445-8781-9EAC3E171B3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A8A-4445-8781-9EAC3E171B3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25</c:v>
                </c:pt>
                <c:pt idx="3">
                  <c:v>25</c:v>
                </c:pt>
                <c:pt idx="6">
                  <c:v>25</c:v>
                </c:pt>
                <c:pt idx="9">
                  <c:v>27</c:v>
                </c:pt>
                <c:pt idx="12">
                  <c:v>29</c:v>
                </c:pt>
              </c:numCache>
            </c:numRef>
          </c:val>
          <c:extLst>
            <c:ext xmlns:c16="http://schemas.microsoft.com/office/drawing/2014/chart" uri="{C3380CC4-5D6E-409C-BE32-E72D297353CC}">
              <c16:uniqueId val="{00000003-AA8A-4445-8781-9EAC3E171B3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4-AA8A-4445-8781-9EAC3E171B3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8A-4445-8781-9EAC3E171B3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A8A-4445-8781-9EAC3E171B3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772</c:v>
                </c:pt>
                <c:pt idx="3">
                  <c:v>768</c:v>
                </c:pt>
                <c:pt idx="6">
                  <c:v>952</c:v>
                </c:pt>
                <c:pt idx="9">
                  <c:v>1020</c:v>
                </c:pt>
                <c:pt idx="12">
                  <c:v>1115</c:v>
                </c:pt>
              </c:numCache>
            </c:numRef>
          </c:val>
          <c:extLst>
            <c:ext xmlns:c16="http://schemas.microsoft.com/office/drawing/2014/chart" uri="{C3380CC4-5D6E-409C-BE32-E72D297353CC}">
              <c16:uniqueId val="{00000007-AA8A-4445-8781-9EAC3E171B3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176</c:v>
                </c:pt>
                <c:pt idx="2">
                  <c:v>#N/A</c:v>
                </c:pt>
                <c:pt idx="3">
                  <c:v>#N/A</c:v>
                </c:pt>
                <c:pt idx="4">
                  <c:v>182</c:v>
                </c:pt>
                <c:pt idx="5">
                  <c:v>#N/A</c:v>
                </c:pt>
                <c:pt idx="6">
                  <c:v>#N/A</c:v>
                </c:pt>
                <c:pt idx="7">
                  <c:v>190</c:v>
                </c:pt>
                <c:pt idx="8">
                  <c:v>#N/A</c:v>
                </c:pt>
                <c:pt idx="9">
                  <c:v>#N/A</c:v>
                </c:pt>
                <c:pt idx="10">
                  <c:v>207</c:v>
                </c:pt>
                <c:pt idx="11">
                  <c:v>#N/A</c:v>
                </c:pt>
                <c:pt idx="12">
                  <c:v>#N/A</c:v>
                </c:pt>
                <c:pt idx="13">
                  <c:v>249</c:v>
                </c:pt>
                <c:pt idx="14">
                  <c:v>#N/A</c:v>
                </c:pt>
              </c:numCache>
            </c:numRef>
          </c:val>
          <c:smooth val="0"/>
          <c:extLst>
            <c:ext xmlns:c16="http://schemas.microsoft.com/office/drawing/2014/chart" uri="{C3380CC4-5D6E-409C-BE32-E72D297353CC}">
              <c16:uniqueId val="{00000008-AA8A-4445-8781-9EAC3E171B3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7904</c:v>
                </c:pt>
                <c:pt idx="5">
                  <c:v>8320</c:v>
                </c:pt>
                <c:pt idx="8">
                  <c:v>8207</c:v>
                </c:pt>
                <c:pt idx="11">
                  <c:v>8118</c:v>
                </c:pt>
                <c:pt idx="14">
                  <c:v>7612</c:v>
                </c:pt>
              </c:numCache>
            </c:numRef>
          </c:val>
          <c:extLst>
            <c:ext xmlns:c16="http://schemas.microsoft.com/office/drawing/2014/chart" uri="{C3380CC4-5D6E-409C-BE32-E72D297353CC}">
              <c16:uniqueId val="{00000000-A7C4-49EE-BE26-136E82DB4A6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3</c:v>
                </c:pt>
                <c:pt idx="8">
                  <c:v>3</c:v>
                </c:pt>
                <c:pt idx="11">
                  <c:v>2</c:v>
                </c:pt>
                <c:pt idx="14">
                  <c:v>325</c:v>
                </c:pt>
              </c:numCache>
            </c:numRef>
          </c:val>
          <c:extLst>
            <c:ext xmlns:c16="http://schemas.microsoft.com/office/drawing/2014/chart" uri="{C3380CC4-5D6E-409C-BE32-E72D297353CC}">
              <c16:uniqueId val="{00000001-A7C4-49EE-BE26-136E82DB4A6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1681</c:v>
                </c:pt>
                <c:pt idx="5">
                  <c:v>2283</c:v>
                </c:pt>
                <c:pt idx="8">
                  <c:v>2465</c:v>
                </c:pt>
                <c:pt idx="11">
                  <c:v>3072</c:v>
                </c:pt>
                <c:pt idx="14">
                  <c:v>3983</c:v>
                </c:pt>
              </c:numCache>
            </c:numRef>
          </c:val>
          <c:extLst>
            <c:ext xmlns:c16="http://schemas.microsoft.com/office/drawing/2014/chart" uri="{C3380CC4-5D6E-409C-BE32-E72D297353CC}">
              <c16:uniqueId val="{00000002-A7C4-49EE-BE26-136E82DB4A6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7C4-49EE-BE26-136E82DB4A6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7C4-49EE-BE26-136E82DB4A6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C4-49EE-BE26-136E82DB4A6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867</c:v>
                </c:pt>
                <c:pt idx="3">
                  <c:v>832</c:v>
                </c:pt>
                <c:pt idx="6">
                  <c:v>810</c:v>
                </c:pt>
                <c:pt idx="9">
                  <c:v>696</c:v>
                </c:pt>
                <c:pt idx="12">
                  <c:v>663</c:v>
                </c:pt>
              </c:numCache>
            </c:numRef>
          </c:val>
          <c:extLst>
            <c:ext xmlns:c16="http://schemas.microsoft.com/office/drawing/2014/chart" uri="{C3380CC4-5D6E-409C-BE32-E72D297353CC}">
              <c16:uniqueId val="{00000006-A7C4-49EE-BE26-136E82DB4A6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165</c:v>
                </c:pt>
                <c:pt idx="3">
                  <c:v>144</c:v>
                </c:pt>
                <c:pt idx="6">
                  <c:v>171</c:v>
                </c:pt>
                <c:pt idx="9">
                  <c:v>129</c:v>
                </c:pt>
                <c:pt idx="12">
                  <c:v>112</c:v>
                </c:pt>
              </c:numCache>
            </c:numRef>
          </c:val>
          <c:extLst>
            <c:ext xmlns:c16="http://schemas.microsoft.com/office/drawing/2014/chart" uri="{C3380CC4-5D6E-409C-BE32-E72D297353CC}">
              <c16:uniqueId val="{00000007-A7C4-49EE-BE26-136E82DB4A6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13</c:v>
                </c:pt>
                <c:pt idx="3">
                  <c:v>16</c:v>
                </c:pt>
                <c:pt idx="6">
                  <c:v>20</c:v>
                </c:pt>
                <c:pt idx="9">
                  <c:v>17</c:v>
                </c:pt>
                <c:pt idx="12">
                  <c:v>15</c:v>
                </c:pt>
              </c:numCache>
            </c:numRef>
          </c:val>
          <c:extLst>
            <c:ext xmlns:c16="http://schemas.microsoft.com/office/drawing/2014/chart" uri="{C3380CC4-5D6E-409C-BE32-E72D297353CC}">
              <c16:uniqueId val="{00000008-A7C4-49EE-BE26-136E82DB4A6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7C4-49EE-BE26-136E82DB4A6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10205</c:v>
                </c:pt>
                <c:pt idx="3">
                  <c:v>11177</c:v>
                </c:pt>
                <c:pt idx="6">
                  <c:v>11288</c:v>
                </c:pt>
                <c:pt idx="9">
                  <c:v>11413</c:v>
                </c:pt>
                <c:pt idx="12">
                  <c:v>10893</c:v>
                </c:pt>
              </c:numCache>
            </c:numRef>
          </c:val>
          <c:extLst>
            <c:ext xmlns:c16="http://schemas.microsoft.com/office/drawing/2014/chart" uri="{C3380CC4-5D6E-409C-BE32-E72D297353CC}">
              <c16:uniqueId val="{0000000A-A7C4-49EE-BE26-136E82DB4A6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1664</c:v>
                </c:pt>
                <c:pt idx="2">
                  <c:v>#N/A</c:v>
                </c:pt>
                <c:pt idx="3">
                  <c:v>#N/A</c:v>
                </c:pt>
                <c:pt idx="4">
                  <c:v>1564</c:v>
                </c:pt>
                <c:pt idx="5">
                  <c:v>#N/A</c:v>
                </c:pt>
                <c:pt idx="6">
                  <c:v>#N/A</c:v>
                </c:pt>
                <c:pt idx="7">
                  <c:v>1614</c:v>
                </c:pt>
                <c:pt idx="8">
                  <c:v>#N/A</c:v>
                </c:pt>
                <c:pt idx="9">
                  <c:v>#N/A</c:v>
                </c:pt>
                <c:pt idx="10">
                  <c:v>1062</c:v>
                </c:pt>
                <c:pt idx="11">
                  <c:v>#N/A</c:v>
                </c:pt>
                <c:pt idx="12">
                  <c:v>#N/A</c:v>
                </c:pt>
                <c:pt idx="13">
                  <c:v>0</c:v>
                </c:pt>
                <c:pt idx="14">
                  <c:v>#N/A</c:v>
                </c:pt>
              </c:numCache>
            </c:numRef>
          </c:val>
          <c:smooth val="0"/>
          <c:extLst>
            <c:ext xmlns:c16="http://schemas.microsoft.com/office/drawing/2014/chart" uri="{C3380CC4-5D6E-409C-BE32-E72D297353CC}">
              <c16:uniqueId val="{0000000B-A7C4-49EE-BE26-136E82DB4A6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1301</c:v>
                </c:pt>
                <c:pt idx="1">
                  <c:v>1467</c:v>
                </c:pt>
                <c:pt idx="2">
                  <c:v>1591</c:v>
                </c:pt>
              </c:numCache>
            </c:numRef>
          </c:val>
          <c:extLst>
            <c:ext xmlns:c16="http://schemas.microsoft.com/office/drawing/2014/chart" uri="{C3380CC4-5D6E-409C-BE32-E72D297353CC}">
              <c16:uniqueId val="{00000000-7EF9-44EB-9EDD-756C40B9773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161</c:v>
                </c:pt>
                <c:pt idx="1">
                  <c:v>152</c:v>
                </c:pt>
                <c:pt idx="2">
                  <c:v>448</c:v>
                </c:pt>
              </c:numCache>
            </c:numRef>
          </c:val>
          <c:extLst>
            <c:ext xmlns:c16="http://schemas.microsoft.com/office/drawing/2014/chart" uri="{C3380CC4-5D6E-409C-BE32-E72D297353CC}">
              <c16:uniqueId val="{00000001-7EF9-44EB-9EDD-756C40B9773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831</c:v>
                </c:pt>
                <c:pt idx="1">
                  <c:v>1305</c:v>
                </c:pt>
                <c:pt idx="2">
                  <c:v>1770</c:v>
                </c:pt>
              </c:numCache>
            </c:numRef>
          </c:val>
          <c:extLst>
            <c:ext xmlns:c16="http://schemas.microsoft.com/office/drawing/2014/chart" uri="{C3380CC4-5D6E-409C-BE32-E72D297353CC}">
              <c16:uniqueId val="{00000002-7EF9-44EB-9EDD-756C40B9773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{139AF4DB-FC61-46BE-BC0A-775E2EE6B60B}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E56-4BAF-84DB-F77A4715EC7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{E28BC500-40D6-4F36-89D7-5CA95676A42E}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E56-4BAF-84DB-F77A4715EC7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{FE90E3C8-B010-4239-8B75-2850B2509D15}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E56-4BAF-84DB-F77A4715EC7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{26C35E7A-68B8-4B47-B6AC-9401248A3137}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E56-4BAF-84DB-F77A4715EC7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{4FB73669-6B20-4461-AF5E-853EF5048EF2}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E56-4BAF-84DB-F77A4715EC74}"/>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{7E719A9E-281E-4656-8E83-419FA11ABE87}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E56-4BAF-84DB-F77A4715EC74}"/>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{B5063227-F3C9-4F1E-837E-CDF3C71149A6}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E56-4BAF-84DB-F77A4715EC74}"/>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{CD04DE53-3D4F-4F2D-B131-EF26C357BC0B}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E56-4BAF-84DB-F77A4715EC7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{553F863C-8DDF-4C51-AD67-D9FC7D58771A}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E56-4BAF-84DB-F77A4715EC7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43.4</c:v>
                </c:pt>
                <c:pt idx="8">
                  <c:v>44.7</c:v>
                </c:pt>
                <c:pt idx="16">
                  <c:v>49.1</c:v>
                </c:pt>
                <c:pt idx="24">
                  <c:v>50.6</c:v>
                </c:pt>
                <c:pt idx="32">
                  <c:v>42.3</c:v>
                </c:pt>
              </c:numCache>
            </c:numRef>
          </c:xVal>
          <c:yVal>
            <c:numRef>
              <c:f>公会計指標分析・財政指標組合せ分析表!$BP$51:$DC$51</c:f>
              <c:numCache>
                <c:formatCode>#,##0.0;"▲ "#,##0.0</c:formatCode>
                <c:ptCount val="40"/>
                <c:pt idx="0">
                  <c:v>59.4</c:v>
                </c:pt>
                <c:pt idx="8">
                  <c:v>55.1</c:v>
                </c:pt>
                <c:pt idx="16">
                  <c:v>53.1</c:v>
                </c:pt>
                <c:pt idx="24">
                  <c:v>32</c:v>
                </c:pt>
              </c:numCache>
            </c:numRef>
          </c:yVal>
          <c:smooth val="0"/>
          <c:extLst>
            <c:ext xmlns:c16="http://schemas.microsoft.com/office/drawing/2014/chart" uri="{C3380CC4-5D6E-409C-BE32-E72D297353CC}">
              <c16:uniqueId val="{00000009-FE56-4BAF-84DB-F77A4715EC7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{04958A91-0AFC-48F0-92CA-02EE910E999B}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E56-4BAF-84DB-F77A4715EC7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{9CE66082-1F34-4E1F-B5E6-5CAE3BA3083C}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E56-4BAF-84DB-F77A4715EC7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{ED5C7AEC-3EC3-47B4-BAA3-91461CA9C232}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E56-4BAF-84DB-F77A4715EC7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{01F579AB-BF49-49C4-8F9B-E059B79964AD}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E56-4BAF-84DB-F77A4715EC7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{A9C291A2-0FF5-44C9-A44D-EE60316D3E8D}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E56-4BAF-84DB-F77A4715EC74}"/>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{DA83CBA6-A583-4693-8E4D-563DE8CF7E68}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E56-4BAF-84DB-F77A4715EC74}"/>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{D4C94434-9172-43DB-9BBE-2728FCF0B198}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E56-4BAF-84DB-F77A4715EC74}"/>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{1886D5C3-4F39-4F00-BCF2-CB324CD3CD73}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E56-4BAF-84DB-F77A4715EC74}"/>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{DC5DCA24-EBDE-42AD-9316-4A4B01B425E1}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E56-4BAF-84DB-F77A4715EC7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61.2</c:v>
                </c:pt>
                <c:pt idx="16">
                  <c:v>62</c:v>
                </c:pt>
                <c:pt idx="24">
                  <c:v>62.9</c:v>
                </c:pt>
                <c:pt idx="32">
                  <c:v>62.8</c:v>
                </c:pt>
              </c:numCache>
            </c:numRef>
          </c:xVal>
          <c:yVal>
            <c:numRef>
              <c:f>公会計指標分析・財政指標組合せ分析表!$BP$55:$DC$55</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FE56-4BAF-84DB-F77A4715EC74}"/>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{ECDB99D1-C7EB-4101-95A9-BCB9A22F5ABF}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B73-4F36-8DA1-40197B7DA52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{B91E2C44-4A7C-465D-9356-DB9B145ECA2E}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B73-4F36-8DA1-40197B7DA52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{92BB4268-F770-458D-B917-C25EA4B91D6C}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B73-4F36-8DA1-40197B7DA52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{D5898575-A6F4-4A78-82BE-B8D3C86965F8}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B73-4F36-8DA1-40197B7DA52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{B9A29740-6259-4B82-9FD4-0A255CAA4CD4}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B73-4F36-8DA1-40197B7DA528}"/>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{248207FB-6850-4D28-89A4-1B7DAB5A8EFF}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B73-4F36-8DA1-40197B7DA528}"/>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{CA6947DF-E332-414B-85D5-5A772D7042FE}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B73-4F36-8DA1-40197B7DA52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{92593F63-80A1-472F-8C0B-4DCBCCD631A6}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B73-4F36-8DA1-40197B7DA52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{E89811BA-BB3D-4EA6-BCD2-5402B8F2CBC2}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B73-4F36-8DA1-40197B7DA52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6.4</c:v>
                </c:pt>
                <c:pt idx="16">
                  <c:v>6.3</c:v>
                </c:pt>
                <c:pt idx="24">
                  <c:v>6.3</c:v>
                </c:pt>
                <c:pt idx="32">
                  <c:v>6.7</c:v>
                </c:pt>
              </c:numCache>
            </c:numRef>
          </c:xVal>
          <c:yVal>
            <c:numRef>
              <c:f>公会計指標分析・財政指標組合せ分析表!$BP$73:$DC$73</c:f>
              <c:numCache>
                <c:formatCode>#,##0.0;"▲ "#,##0.0</c:formatCode>
                <c:ptCount val="40"/>
                <c:pt idx="0">
                  <c:v>59.4</c:v>
                </c:pt>
                <c:pt idx="8">
                  <c:v>55.1</c:v>
                </c:pt>
                <c:pt idx="16">
                  <c:v>53.1</c:v>
                </c:pt>
                <c:pt idx="24">
                  <c:v>32</c:v>
                </c:pt>
              </c:numCache>
            </c:numRef>
          </c:yVal>
          <c:smooth val="0"/>
          <c:extLst>
            <c:ext xmlns:c16="http://schemas.microsoft.com/office/drawing/2014/chart" uri="{C3380CC4-5D6E-409C-BE32-E72D297353CC}">
              <c16:uniqueId val="{00000009-BB73-4F36-8DA1-40197B7DA52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{5B532D50-88E1-45A3-AB62-6850856D1177}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B73-4F36-8DA1-40197B7DA52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{D967B49A-C184-4467-9CDF-FDD03A38C8EC}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B73-4F36-8DA1-40197B7DA52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{08EED5EC-5166-4FEA-878F-123D1E1D32E5}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B73-4F36-8DA1-40197B7DA52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{EE638BA6-0464-4B92-9D8E-32D66D08639C}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B73-4F36-8DA1-40197B7DA52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{E219D61E-5358-4B5A-A8B3-8C244E3EDF68}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B73-4F36-8DA1-40197B7DA528}"/>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{25553A17-308A-4B5B-9594-CA7CF0F1371C}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B73-4F36-8DA1-40197B7DA528}"/>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{3BD81ECD-6798-485B-A21D-F5A90784ABFF}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B73-4F36-8DA1-40197B7DA52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{8134C48A-14A1-412C-A75B-31139840F29B}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B73-4F36-8DA1-40197B7DA52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{798046D6-8062-4BCF-8920-96B0D2F6294D}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B73-4F36-8DA1-40197B7DA5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7.9</c:v>
                </c:pt>
                <c:pt idx="16">
                  <c:v>7.9</c:v>
                </c:pt>
                <c:pt idx="24">
                  <c:v>8</c:v>
                </c:pt>
                <c:pt idx="32">
                  <c:v>8</c:v>
                </c:pt>
              </c:numCache>
            </c:numRef>
          </c:xVal>
          <c:yVal>
            <c:numRef>
              <c:f>公会計指標分析・財政指標組合せ分析表!$BP$77:$DC$77</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BB73-4F36-8DA1-40197B7DA528}"/>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年度の災害復旧事業債の償還終了等により償還金が減少した。令和元年度は、防災行政無線整備事業（Ｈ</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許可）にかかる過疎対策事業債の償還が終了したことにより償還金が減少した。令和２年度は平成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借入分の熊本地震関連の災害復旧債の本格償還が開始したことなどにより償還金が増加した。令和３年度は、熊本地震関連の災害対策債の本格償還が開始したことなどにより元利償還金が増加した。令和４年度も、熊本地震関連の災害復旧債の本格償還が開始したことなどにより元利償還金が増加した。今後は、公営住宅建設事業債などの本格償還が順次開始することからも、計画的かつ適切な地方債発行に努め、発行額を抑制するなど、財政の健全化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年度は、災害公営住宅建設事業などに係る公営住宅建設事業債及び震災に起因する災害復旧事業債の増により地方債残高が増加（約</a:t>
          </a:r>
          <a:r>
            <a:rPr kumimoji="1" lang="en-US" altLang="ja-JP" sz="1100">
              <a:solidFill>
                <a:schemeClr val="dk1"/>
              </a:solidFill>
              <a:effectLst/>
              <a:latin typeface="+mn-lt"/>
              <a:ea typeface="+mn-ea"/>
              <a:cs typeface="+mn-cs"/>
            </a:rPr>
            <a:t>670,000</a:t>
          </a:r>
          <a:r>
            <a:rPr kumimoji="1" lang="ja-JP" altLang="ja-JP" sz="1100">
              <a:solidFill>
                <a:schemeClr val="dk1"/>
              </a:solidFill>
              <a:effectLst/>
              <a:latin typeface="+mn-lt"/>
              <a:ea typeface="+mn-ea"/>
              <a:cs typeface="+mn-cs"/>
            </a:rPr>
            <a:t>千円）したことにより分子が増加（約</a:t>
          </a:r>
          <a:r>
            <a:rPr kumimoji="1" lang="en-US" altLang="ja-JP" sz="1100">
              <a:solidFill>
                <a:schemeClr val="dk1"/>
              </a:solidFill>
              <a:effectLst/>
              <a:latin typeface="+mn-lt"/>
              <a:ea typeface="+mn-ea"/>
              <a:cs typeface="+mn-cs"/>
            </a:rPr>
            <a:t>163,000</a:t>
          </a:r>
          <a:r>
            <a:rPr kumimoji="1" lang="ja-JP" altLang="ja-JP" sz="1100">
              <a:solidFill>
                <a:schemeClr val="dk1"/>
              </a:solidFill>
              <a:effectLst/>
              <a:latin typeface="+mn-lt"/>
              <a:ea typeface="+mn-ea"/>
              <a:cs typeface="+mn-cs"/>
            </a:rPr>
            <a:t>千円）した。令和元年度は、子育て支援住宅建設などの公営住宅建設事業債や災害復旧事業債が増加したことなどにより将来負担額は増加し、差引く充当可能基金も増加（約</a:t>
          </a:r>
          <a:r>
            <a:rPr kumimoji="1" lang="en-US" altLang="ja-JP" sz="1100">
              <a:solidFill>
                <a:schemeClr val="dk1"/>
              </a:solidFill>
              <a:effectLst/>
              <a:latin typeface="+mn-lt"/>
              <a:ea typeface="+mn-ea"/>
              <a:cs typeface="+mn-cs"/>
            </a:rPr>
            <a:t>602</a:t>
          </a:r>
          <a:r>
            <a:rPr kumimoji="1" lang="ja-JP" altLang="ja-JP" sz="1100">
              <a:solidFill>
                <a:schemeClr val="dk1"/>
              </a:solidFill>
              <a:effectLst/>
              <a:latin typeface="+mn-lt"/>
              <a:ea typeface="+mn-ea"/>
              <a:cs typeface="+mn-cs"/>
            </a:rPr>
            <a:t>百万円）した。令和２年度及び令和３年度は、公営住宅建替事業に伴う公営住宅建設事業債の借入額が増加したが差引く充当可能基金も増加した。（</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182</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607</a:t>
          </a:r>
          <a:r>
            <a:rPr kumimoji="1" lang="ja-JP" altLang="ja-JP" sz="1100">
              <a:solidFill>
                <a:schemeClr val="dk1"/>
              </a:solidFill>
              <a:effectLst/>
              <a:latin typeface="+mn-lt"/>
              <a:ea typeface="+mn-ea"/>
              <a:cs typeface="+mn-cs"/>
            </a:rPr>
            <a:t>百万円）令和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年度は、単独災害復旧事業債について償還額より借入額が少ないことなどにより地方債残高が減少（約</a:t>
          </a:r>
          <a:r>
            <a:rPr kumimoji="1" lang="en-US" altLang="ja-JP" sz="1100">
              <a:solidFill>
                <a:schemeClr val="dk1"/>
              </a:solidFill>
              <a:effectLst/>
              <a:latin typeface="+mn-lt"/>
              <a:ea typeface="+mn-ea"/>
              <a:cs typeface="+mn-cs"/>
            </a:rPr>
            <a:t>520</a:t>
          </a:r>
          <a:r>
            <a:rPr kumimoji="1" lang="ja-JP" altLang="ja-JP" sz="1100">
              <a:solidFill>
                <a:schemeClr val="dk1"/>
              </a:solidFill>
              <a:effectLst/>
              <a:latin typeface="+mn-lt"/>
              <a:ea typeface="+mn-ea"/>
              <a:cs typeface="+mn-cs"/>
            </a:rPr>
            <a:t>百万円）し、充当可能財源である基金残高については減債基金などが増加したことなどにより総額が増加（約</a:t>
          </a:r>
          <a:r>
            <a:rPr kumimoji="1" lang="en-US" altLang="ja-JP" sz="1100">
              <a:solidFill>
                <a:schemeClr val="dk1"/>
              </a:solidFill>
              <a:effectLst/>
              <a:latin typeface="+mn-lt"/>
              <a:ea typeface="+mn-ea"/>
              <a:cs typeface="+mn-cs"/>
            </a:rPr>
            <a:t>911</a:t>
          </a:r>
          <a:r>
            <a:rPr kumimoji="1" lang="ja-JP" altLang="ja-JP" sz="1100">
              <a:solidFill>
                <a:schemeClr val="dk1"/>
              </a:solidFill>
              <a:effectLst/>
              <a:latin typeface="+mn-lt"/>
              <a:ea typeface="+mn-ea"/>
              <a:cs typeface="+mn-cs"/>
            </a:rPr>
            <a:t>百万円）した。引き続き災害復旧事業債及び公営住宅建設事業債を発行するため、将来負担比率の大幅な改善は見込めない。今後は、計画的な事業実施等により比率の上昇の抑制に努める。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熊本県甲佐町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財政調整基金及び減債基金については、下の欄に記載のとおり。</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その他の基金としては、ふるさと甲佐応援寄附金の寄付額の増により積立額が増加した。今後の町の復興事業に活用するために設置しているまちおこし基金や庁舎等の公共施設等の長寿命化等の整備に活用するために設置した公共施設等整備基金に加え、令和４年度に新設した地域力持続化基金それぞれに積立てを行ったことなどにより、その他の基金全体としては</a:t>
          </a:r>
          <a:r>
            <a:rPr kumimoji="1" lang="en-US" altLang="ja-JP" sz="1100">
              <a:solidFill>
                <a:schemeClr val="dk1"/>
              </a:solidFill>
              <a:effectLst/>
              <a:latin typeface="+mn-lt"/>
              <a:ea typeface="+mn-ea"/>
              <a:cs typeface="+mn-cs"/>
            </a:rPr>
            <a:t>885,115</a:t>
          </a:r>
          <a:r>
            <a:rPr kumimoji="1" lang="ja-JP" altLang="ja-JP" sz="1100">
              <a:solidFill>
                <a:schemeClr val="dk1"/>
              </a:solidFill>
              <a:effectLst/>
              <a:latin typeface="+mn-lt"/>
              <a:ea typeface="+mn-ea"/>
              <a:cs typeface="+mn-cs"/>
            </a:rPr>
            <a:t>千円増加した。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財政調整基金については、将来的には、人件費、扶助費及び公債費の増加が見込まれることから、減額することが見込まれる。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財政調整基金以外においても、使途別に特定目的基金（公共施設等整備基金等）の積立を計画的に実施することを予定しているものの、財政調整基金の（今後の方針）欄にも記載しているとおり財政調整基金も大規模災害を想定したうえで確保することが必要であることから、財政状況及び将来負担、今後の事業計画を勘案したところで個々の基金の積立を行っていくこと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　</a:t>
          </a:r>
          <a:endParaRPr lang="ja-JP" altLang="ja-JP" sz="1400">
            <a:effectLst/>
          </a:endParaRPr>
        </a:p>
        <a:p>
          <a:r>
            <a:rPr kumimoji="1" lang="ja-JP" altLang="ja-JP" sz="1100">
              <a:solidFill>
                <a:schemeClr val="dk1"/>
              </a:solidFill>
              <a:effectLst/>
              <a:latin typeface="+mn-lt"/>
              <a:ea typeface="+mn-ea"/>
              <a:cs typeface="+mn-cs"/>
            </a:rPr>
            <a:t>　それぞれの基金について、次のとおり。</a:t>
          </a:r>
          <a:endParaRPr lang="ja-JP" altLang="ja-JP" sz="1400">
            <a:effectLst/>
          </a:endParaRPr>
        </a:p>
        <a:p>
          <a:r>
            <a:rPr kumimoji="1" lang="ja-JP" altLang="ja-JP" sz="1100">
              <a:solidFill>
                <a:schemeClr val="dk1"/>
              </a:solidFill>
              <a:effectLst/>
              <a:latin typeface="+mn-lt"/>
              <a:ea typeface="+mn-ea"/>
              <a:cs typeface="+mn-cs"/>
            </a:rPr>
            <a:t>　①平成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年熊本地震復興基金（平成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よる災害からの早期の復興を図るために設置）、②まちおこし基金（まちおこしを推進する事業の財源に充てるために設置）、③公共施設等整備基金（公共施設等の整備及び改修に必要な財源を確保するために設置）、④</a:t>
          </a:r>
          <a:r>
            <a:rPr kumimoji="1" lang="ja-JP" altLang="ja-JP" sz="1100" baseline="0">
              <a:solidFill>
                <a:schemeClr val="dk1"/>
              </a:solidFill>
              <a:effectLst/>
              <a:latin typeface="+mn-lt"/>
              <a:ea typeface="+mn-ea"/>
              <a:cs typeface="+mn-cs"/>
            </a:rPr>
            <a:t>定住促進住宅整備基金（定住の促進と地域の活性化を図るため、定住促進住宅の施設整備及び定住促進事業のために設置）、⑤</a:t>
          </a:r>
          <a:r>
            <a:rPr kumimoji="1" lang="ja-JP" altLang="ja-JP" sz="1100">
              <a:solidFill>
                <a:schemeClr val="dk1"/>
              </a:solidFill>
              <a:effectLst/>
              <a:latin typeface="+mn-lt"/>
              <a:ea typeface="+mn-ea"/>
              <a:cs typeface="+mn-cs"/>
            </a:rPr>
            <a:t>教育施設整備基金（教育施設整備ために設置）、⑥ふるさと甲佐応援基金（本町のまちづくりに賛同する人々からの寄附金を財源として、寄附者のまちづくりに対する意向を具体化することにより、多様な人々の参加による個性豊かな活力あるふるさとづくりに資するために設置）、⑦地域福祉基金（地域保健福祉の増進を図るために設置）、⑧</a:t>
          </a:r>
          <a:r>
            <a:rPr kumimoji="1" lang="ja-JP" altLang="ja-JP" sz="1100" baseline="0">
              <a:solidFill>
                <a:schemeClr val="dk1"/>
              </a:solidFill>
              <a:effectLst/>
              <a:latin typeface="+mn-lt"/>
              <a:ea typeface="+mn-ea"/>
              <a:cs typeface="+mn-cs"/>
            </a:rPr>
            <a:t>人材育成基金（甲佐町の農業振興の担い手となる人材の育成に要する経費の財源に充てるために設置）、⑨熊本県収入証紙購入基金（熊本県収入証紙の購入及び売りさばきに関する事務を円滑かつ効率的に行うために設置）、⑩中山間ふるさと・水と土保全基金（中山間地域における土地改良施設の機能を適正に発揮させるための集落共同活動の強化に対する支援事業を行うために設置）、⑪新型コロナウイルス感染症対応地方創生臨時交付金基金（新型コロナウイルス感染症の影響により「熊本県金融円滑化特別資金」及び「熊本県新型コロナウイルス対策農業経営安定資金」の融資を受けた町内事業者及び農業者等に対して、町が行う利子補給及び保証料助成事業の財源とするために設置）、⑫企業版ふるさと納税基金（まち・ひと・しごと創生寄附活用事業として実施する事業に要する費用の財源に充てるために設置）、⑬地域力持続化基金（中長期的な視点に基づく地域力の持続化対策を計画的かつ継続的に講じるために行う事業に要する費用の財源に充てるために設置）</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ふるさと甲佐応援基金を</a:t>
          </a:r>
          <a:r>
            <a:rPr kumimoji="1" lang="en-US" altLang="ja-JP" sz="1100">
              <a:solidFill>
                <a:schemeClr val="dk1"/>
              </a:solidFill>
              <a:effectLst/>
              <a:latin typeface="+mn-lt"/>
              <a:ea typeface="+mn-ea"/>
              <a:cs typeface="+mn-cs"/>
            </a:rPr>
            <a:t>270,000</a:t>
          </a:r>
          <a:r>
            <a:rPr kumimoji="1" lang="ja-JP" altLang="ja-JP" sz="1100">
              <a:solidFill>
                <a:schemeClr val="dk1"/>
              </a:solidFill>
              <a:effectLst/>
              <a:latin typeface="+mn-lt"/>
              <a:ea typeface="+mn-ea"/>
              <a:cs typeface="+mn-cs"/>
            </a:rPr>
            <a:t>千円取崩し、</a:t>
          </a:r>
          <a:r>
            <a:rPr kumimoji="1" lang="en-US" altLang="ja-JP" sz="1100">
              <a:solidFill>
                <a:schemeClr val="dk1"/>
              </a:solidFill>
              <a:effectLst/>
              <a:latin typeface="+mn-lt"/>
              <a:ea typeface="+mn-ea"/>
              <a:cs typeface="+mn-cs"/>
            </a:rPr>
            <a:t>587,010</a:t>
          </a:r>
          <a:r>
            <a:rPr kumimoji="1" lang="ja-JP" altLang="ja-JP" sz="1100">
              <a:solidFill>
                <a:schemeClr val="dk1"/>
              </a:solidFill>
              <a:effectLst/>
              <a:latin typeface="+mn-lt"/>
              <a:ea typeface="+mn-ea"/>
              <a:cs typeface="+mn-cs"/>
            </a:rPr>
            <a:t>千円積立てた。地域力持続化基金を</a:t>
          </a:r>
          <a:r>
            <a:rPr kumimoji="1" lang="en-US" altLang="ja-JP" sz="1100">
              <a:solidFill>
                <a:schemeClr val="dk1"/>
              </a:solidFill>
              <a:effectLst/>
              <a:latin typeface="+mn-lt"/>
              <a:ea typeface="+mn-ea"/>
              <a:cs typeface="+mn-cs"/>
            </a:rPr>
            <a:t>100,000</a:t>
          </a:r>
          <a:r>
            <a:rPr kumimoji="1" lang="ja-JP" altLang="ja-JP" sz="1100">
              <a:solidFill>
                <a:schemeClr val="dk1"/>
              </a:solidFill>
              <a:effectLst/>
              <a:latin typeface="+mn-lt"/>
              <a:ea typeface="+mn-ea"/>
              <a:cs typeface="+mn-cs"/>
            </a:rPr>
            <a:t>千円、まちおこし基金を</a:t>
          </a:r>
          <a:r>
            <a:rPr kumimoji="1" lang="en-US" altLang="ja-JP" sz="1100">
              <a:solidFill>
                <a:schemeClr val="dk1"/>
              </a:solidFill>
              <a:effectLst/>
              <a:latin typeface="+mn-lt"/>
              <a:ea typeface="+mn-ea"/>
              <a:cs typeface="+mn-cs"/>
            </a:rPr>
            <a:t>50,026</a:t>
          </a:r>
          <a:r>
            <a:rPr kumimoji="1" lang="ja-JP" altLang="ja-JP" sz="1100">
              <a:solidFill>
                <a:schemeClr val="dk1"/>
              </a:solidFill>
              <a:effectLst/>
              <a:latin typeface="+mn-lt"/>
              <a:ea typeface="+mn-ea"/>
              <a:cs typeface="+mn-cs"/>
            </a:rPr>
            <a:t>千円、公共施設等整備基金を</a:t>
          </a:r>
          <a:r>
            <a:rPr kumimoji="1" lang="en-US" altLang="ja-JP" sz="1100">
              <a:solidFill>
                <a:schemeClr val="dk1"/>
              </a:solidFill>
              <a:effectLst/>
              <a:latin typeface="+mn-lt"/>
              <a:ea typeface="+mn-ea"/>
              <a:cs typeface="+mn-cs"/>
            </a:rPr>
            <a:t>25,316</a:t>
          </a:r>
          <a:r>
            <a:rPr kumimoji="1" lang="ja-JP" altLang="ja-JP" sz="1100">
              <a:solidFill>
                <a:schemeClr val="dk1"/>
              </a:solidFill>
              <a:effectLst/>
              <a:latin typeface="+mn-lt"/>
              <a:ea typeface="+mn-ea"/>
              <a:cs typeface="+mn-cs"/>
            </a:rPr>
            <a:t>千円積み立てたことなどにより</a:t>
          </a:r>
          <a:r>
            <a:rPr kumimoji="1" lang="en-US" altLang="ja-JP" sz="1100">
              <a:solidFill>
                <a:schemeClr val="dk1"/>
              </a:solidFill>
              <a:effectLst/>
              <a:latin typeface="+mn-lt"/>
              <a:ea typeface="+mn-ea"/>
              <a:cs typeface="+mn-cs"/>
            </a:rPr>
            <a:t>464,839</a:t>
          </a:r>
          <a:r>
            <a:rPr kumimoji="1" lang="ja-JP" altLang="ja-JP" sz="1100">
              <a:solidFill>
                <a:schemeClr val="dk1"/>
              </a:solidFill>
              <a:effectLst/>
              <a:latin typeface="+mn-lt"/>
              <a:ea typeface="+mn-ea"/>
              <a:cs typeface="+mn-cs"/>
            </a:rPr>
            <a:t>千円増加した。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公共施設等整備基金、まちおこし基金、地域力持続化基金などは各基金の目的達成に向け、計画的に積立を行う予定。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財政調整基金は、令和２年度は、過年度事業の収入の受け入れがあったことなどにより取崩額が</a:t>
          </a:r>
          <a:r>
            <a:rPr kumimoji="1" lang="en-US" altLang="ja-JP" sz="1100">
              <a:solidFill>
                <a:schemeClr val="dk1"/>
              </a:solidFill>
              <a:effectLst/>
              <a:latin typeface="+mn-lt"/>
              <a:ea typeface="+mn-ea"/>
              <a:cs typeface="+mn-cs"/>
            </a:rPr>
            <a:t>100,558</a:t>
          </a:r>
          <a:r>
            <a:rPr kumimoji="1" lang="ja-JP" altLang="ja-JP" sz="1100">
              <a:solidFill>
                <a:schemeClr val="dk1"/>
              </a:solidFill>
              <a:effectLst/>
              <a:latin typeface="+mn-lt"/>
              <a:ea typeface="+mn-ea"/>
              <a:cs typeface="+mn-cs"/>
            </a:rPr>
            <a:t>千円（前年度比</a:t>
          </a:r>
          <a:r>
            <a:rPr kumimoji="1" lang="en-US" altLang="ja-JP" sz="1100">
              <a:solidFill>
                <a:schemeClr val="dk1"/>
              </a:solidFill>
              <a:effectLst/>
              <a:latin typeface="+mn-lt"/>
              <a:ea typeface="+mn-ea"/>
              <a:cs typeface="+mn-cs"/>
            </a:rPr>
            <a:t>96,517</a:t>
          </a:r>
          <a:r>
            <a:rPr kumimoji="1" lang="ja-JP" altLang="ja-JP" sz="1100">
              <a:solidFill>
                <a:schemeClr val="dk1"/>
              </a:solidFill>
              <a:effectLst/>
              <a:latin typeface="+mn-lt"/>
              <a:ea typeface="+mn-ea"/>
              <a:cs typeface="+mn-cs"/>
            </a:rPr>
            <a:t>千円減）だったが、歳計剰余金処分による積立額を</a:t>
          </a:r>
          <a:r>
            <a:rPr kumimoji="1" lang="en-US" altLang="ja-JP" sz="1100">
              <a:solidFill>
                <a:schemeClr val="dk1"/>
              </a:solidFill>
              <a:effectLst/>
              <a:latin typeface="+mn-lt"/>
              <a:ea typeface="+mn-ea"/>
              <a:cs typeface="+mn-cs"/>
            </a:rPr>
            <a:t>200,000</a:t>
          </a:r>
          <a:r>
            <a:rPr kumimoji="1" lang="ja-JP" altLang="ja-JP" sz="1100">
              <a:solidFill>
                <a:schemeClr val="dk1"/>
              </a:solidFill>
              <a:effectLst/>
              <a:latin typeface="+mn-lt"/>
              <a:ea typeface="+mn-ea"/>
              <a:cs typeface="+mn-cs"/>
            </a:rPr>
            <a:t>千円行ったため、年度末残高は前年度と比較すると</a:t>
          </a:r>
          <a:r>
            <a:rPr kumimoji="1" lang="en-US" altLang="ja-JP" sz="1100">
              <a:solidFill>
                <a:schemeClr val="dk1"/>
              </a:solidFill>
              <a:effectLst/>
              <a:latin typeface="+mn-lt"/>
              <a:ea typeface="+mn-ea"/>
              <a:cs typeface="+mn-cs"/>
            </a:rPr>
            <a:t>99,775</a:t>
          </a:r>
          <a:r>
            <a:rPr kumimoji="1" lang="ja-JP" altLang="ja-JP" sz="1100">
              <a:solidFill>
                <a:schemeClr val="dk1"/>
              </a:solidFill>
              <a:effectLst/>
              <a:latin typeface="+mn-lt"/>
              <a:ea typeface="+mn-ea"/>
              <a:cs typeface="+mn-cs"/>
            </a:rPr>
            <a:t>千円増加した。令和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年度は、人件費や扶助費の伸びなどにより取崩額が</a:t>
          </a:r>
          <a:r>
            <a:rPr kumimoji="1" lang="en-US" altLang="ja-JP" sz="1100">
              <a:solidFill>
                <a:schemeClr val="dk1"/>
              </a:solidFill>
              <a:effectLst/>
              <a:latin typeface="+mn-lt"/>
              <a:ea typeface="+mn-ea"/>
              <a:cs typeface="+mn-cs"/>
            </a:rPr>
            <a:t>160,048</a:t>
          </a:r>
          <a:r>
            <a:rPr kumimoji="1" lang="ja-JP" altLang="ja-JP" sz="1100">
              <a:solidFill>
                <a:schemeClr val="dk1"/>
              </a:solidFill>
              <a:effectLst/>
              <a:latin typeface="+mn-lt"/>
              <a:ea typeface="+mn-ea"/>
              <a:cs typeface="+mn-cs"/>
            </a:rPr>
            <a:t>千円（前年度比</a:t>
          </a:r>
          <a:r>
            <a:rPr kumimoji="1" lang="en-US" altLang="ja-JP" sz="1100">
              <a:solidFill>
                <a:schemeClr val="dk1"/>
              </a:solidFill>
              <a:effectLst/>
              <a:latin typeface="+mn-lt"/>
              <a:ea typeface="+mn-ea"/>
              <a:cs typeface="+mn-cs"/>
            </a:rPr>
            <a:t>59,490</a:t>
          </a:r>
          <a:r>
            <a:rPr kumimoji="1" lang="ja-JP" altLang="ja-JP" sz="1100">
              <a:solidFill>
                <a:schemeClr val="dk1"/>
              </a:solidFill>
              <a:effectLst/>
              <a:latin typeface="+mn-lt"/>
              <a:ea typeface="+mn-ea"/>
              <a:cs typeface="+mn-cs"/>
            </a:rPr>
            <a:t>千円増）だったが、歳計剰余金処分による積立額を</a:t>
          </a:r>
          <a:r>
            <a:rPr kumimoji="1" lang="en-US" altLang="ja-JP" sz="1100">
              <a:solidFill>
                <a:schemeClr val="dk1"/>
              </a:solidFill>
              <a:effectLst/>
              <a:latin typeface="+mn-lt"/>
              <a:ea typeface="+mn-ea"/>
              <a:cs typeface="+mn-cs"/>
            </a:rPr>
            <a:t>300,000</a:t>
          </a:r>
          <a:r>
            <a:rPr kumimoji="1" lang="ja-JP" altLang="ja-JP" sz="1100">
              <a:solidFill>
                <a:schemeClr val="dk1"/>
              </a:solidFill>
              <a:effectLst/>
              <a:latin typeface="+mn-lt"/>
              <a:ea typeface="+mn-ea"/>
              <a:cs typeface="+mn-cs"/>
            </a:rPr>
            <a:t>千円行っており、年度末残高は前年度と比較すると、取り崩し額とほぼ同額の</a:t>
          </a:r>
          <a:r>
            <a:rPr kumimoji="1" lang="en-US" altLang="ja-JP" sz="1100">
              <a:solidFill>
                <a:schemeClr val="dk1"/>
              </a:solidFill>
              <a:effectLst/>
              <a:latin typeface="+mn-lt"/>
              <a:ea typeface="+mn-ea"/>
              <a:cs typeface="+mn-cs"/>
            </a:rPr>
            <a:t>165,884</a:t>
          </a:r>
          <a:r>
            <a:rPr kumimoji="1" lang="ja-JP" altLang="ja-JP" sz="1100">
              <a:solidFill>
                <a:schemeClr val="dk1"/>
              </a:solidFill>
              <a:effectLst/>
              <a:latin typeface="+mn-lt"/>
              <a:ea typeface="+mn-ea"/>
              <a:cs typeface="+mn-cs"/>
            </a:rPr>
            <a:t>千円増加した。令和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年度は、公債費の伸びなどにより取崩額が</a:t>
          </a:r>
          <a:r>
            <a:rPr kumimoji="1" lang="en-US" altLang="ja-JP" sz="1100">
              <a:solidFill>
                <a:schemeClr val="dk1"/>
              </a:solidFill>
              <a:effectLst/>
              <a:latin typeface="+mn-lt"/>
              <a:ea typeface="+mn-ea"/>
              <a:cs typeface="+mn-cs"/>
            </a:rPr>
            <a:t>426,106</a:t>
          </a:r>
          <a:r>
            <a:rPr kumimoji="1" lang="ja-JP" altLang="ja-JP" sz="1100">
              <a:solidFill>
                <a:schemeClr val="dk1"/>
              </a:solidFill>
              <a:effectLst/>
              <a:latin typeface="+mn-lt"/>
              <a:ea typeface="+mn-ea"/>
              <a:cs typeface="+mn-cs"/>
            </a:rPr>
            <a:t>千円（前年度比</a:t>
          </a:r>
          <a:r>
            <a:rPr kumimoji="1" lang="en-US" altLang="ja-JP" sz="1100">
              <a:solidFill>
                <a:schemeClr val="dk1"/>
              </a:solidFill>
              <a:effectLst/>
              <a:latin typeface="+mn-lt"/>
              <a:ea typeface="+mn-ea"/>
              <a:cs typeface="+mn-cs"/>
            </a:rPr>
            <a:t>266,058</a:t>
          </a:r>
          <a:r>
            <a:rPr kumimoji="1" lang="ja-JP" altLang="ja-JP" sz="1100">
              <a:solidFill>
                <a:schemeClr val="dk1"/>
              </a:solidFill>
              <a:effectLst/>
              <a:latin typeface="+mn-lt"/>
              <a:ea typeface="+mn-ea"/>
              <a:cs typeface="+mn-cs"/>
            </a:rPr>
            <a:t>千円）だったが、歳計剰余金処分による積立額を</a:t>
          </a:r>
          <a:r>
            <a:rPr kumimoji="1" lang="en-US" altLang="ja-JP" sz="1100">
              <a:solidFill>
                <a:schemeClr val="dk1"/>
              </a:solidFill>
              <a:effectLst/>
              <a:latin typeface="+mn-lt"/>
              <a:ea typeface="+mn-ea"/>
              <a:cs typeface="+mn-cs"/>
            </a:rPr>
            <a:t>550,000</a:t>
          </a:r>
          <a:r>
            <a:rPr kumimoji="1" lang="ja-JP" altLang="ja-JP" sz="1100">
              <a:solidFill>
                <a:schemeClr val="dk1"/>
              </a:solidFill>
              <a:effectLst/>
              <a:latin typeface="+mn-lt"/>
              <a:ea typeface="+mn-ea"/>
              <a:cs typeface="+mn-cs"/>
            </a:rPr>
            <a:t>千円行っており、年度末残高は前年度と比較すると</a:t>
          </a:r>
          <a:r>
            <a:rPr kumimoji="1" lang="en-US" altLang="ja-JP" sz="1100">
              <a:solidFill>
                <a:schemeClr val="dk1"/>
              </a:solidFill>
              <a:effectLst/>
              <a:latin typeface="+mn-lt"/>
              <a:ea typeface="+mn-ea"/>
              <a:cs typeface="+mn-cs"/>
            </a:rPr>
            <a:t>123,998</a:t>
          </a:r>
          <a:r>
            <a:rPr kumimoji="1" lang="ja-JP" altLang="ja-JP" sz="1100">
              <a:solidFill>
                <a:schemeClr val="dk1"/>
              </a:solidFill>
              <a:effectLst/>
              <a:latin typeface="+mn-lt"/>
              <a:ea typeface="+mn-ea"/>
              <a:cs typeface="+mn-cs"/>
            </a:rPr>
            <a:t>千円増加した。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将来的には、人件費の増や公営住宅建設事業又は震災関連事業に係る公債費の本格償還が開始に伴う公債費の増により、残高の減額が見込まれるが、総額として、標準財政規模の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％程度及び熊本地震などの大規模災害に対応できるだけの規模を確保するよう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令和元年度は、災害廃棄物処理事業に係る災害廃棄物処理基金交付金を財源として</a:t>
          </a:r>
          <a:r>
            <a:rPr kumimoji="1" lang="en-US" altLang="ja-JP" sz="1100">
              <a:solidFill>
                <a:schemeClr val="dk1"/>
              </a:solidFill>
              <a:effectLst/>
              <a:latin typeface="+mn-lt"/>
              <a:ea typeface="+mn-ea"/>
              <a:cs typeface="+mn-cs"/>
            </a:rPr>
            <a:t>102,988</a:t>
          </a:r>
          <a:r>
            <a:rPr kumimoji="1" lang="ja-JP" altLang="ja-JP" sz="1100">
              <a:solidFill>
                <a:schemeClr val="dk1"/>
              </a:solidFill>
              <a:effectLst/>
              <a:latin typeface="+mn-lt"/>
              <a:ea typeface="+mn-ea"/>
              <a:cs typeface="+mn-cs"/>
            </a:rPr>
            <a:t>千円、自治公民館復旧事業に係る平成２８年熊本地震復興基金交付金を財源として</a:t>
          </a:r>
          <a:r>
            <a:rPr kumimoji="1" lang="en-US" altLang="ja-JP" sz="1100">
              <a:solidFill>
                <a:schemeClr val="dk1"/>
              </a:solidFill>
              <a:effectLst/>
              <a:latin typeface="+mn-lt"/>
              <a:ea typeface="+mn-ea"/>
              <a:cs typeface="+mn-cs"/>
            </a:rPr>
            <a:t>4,692</a:t>
          </a:r>
          <a:r>
            <a:rPr kumimoji="1" lang="ja-JP" altLang="ja-JP" sz="1100">
              <a:solidFill>
                <a:schemeClr val="dk1"/>
              </a:solidFill>
              <a:effectLst/>
              <a:latin typeface="+mn-lt"/>
              <a:ea typeface="+mn-ea"/>
              <a:cs typeface="+mn-cs"/>
            </a:rPr>
            <a:t>千円を積み立てるなどにより</a:t>
          </a:r>
          <a:r>
            <a:rPr kumimoji="1" lang="en-US" altLang="ja-JP" sz="1100">
              <a:solidFill>
                <a:schemeClr val="dk1"/>
              </a:solidFill>
              <a:effectLst/>
              <a:latin typeface="+mn-lt"/>
              <a:ea typeface="+mn-ea"/>
              <a:cs typeface="+mn-cs"/>
            </a:rPr>
            <a:t>107,721</a:t>
          </a:r>
          <a:r>
            <a:rPr kumimoji="1" lang="ja-JP" altLang="ja-JP" sz="1100">
              <a:solidFill>
                <a:schemeClr val="dk1"/>
              </a:solidFill>
              <a:effectLst/>
              <a:latin typeface="+mn-lt"/>
              <a:ea typeface="+mn-ea"/>
              <a:cs typeface="+mn-cs"/>
            </a:rPr>
            <a:t>千円積立を行った。令和２年度は、令和元年度に積立てたうち、災害対策債及び自治公民館の単独災害復旧事業債の償還金に充当するため</a:t>
          </a:r>
          <a:r>
            <a:rPr kumimoji="1" lang="en-US" altLang="ja-JP" sz="1100">
              <a:solidFill>
                <a:schemeClr val="dk1"/>
              </a:solidFill>
              <a:effectLst/>
              <a:latin typeface="+mn-lt"/>
              <a:ea typeface="+mn-ea"/>
              <a:cs typeface="+mn-cs"/>
            </a:rPr>
            <a:t>6,495</a:t>
          </a:r>
          <a:r>
            <a:rPr kumimoji="1" lang="ja-JP" altLang="ja-JP" sz="1100">
              <a:solidFill>
                <a:schemeClr val="dk1"/>
              </a:solidFill>
              <a:effectLst/>
              <a:latin typeface="+mn-lt"/>
              <a:ea typeface="+mn-ea"/>
              <a:cs typeface="+mn-cs"/>
            </a:rPr>
            <a:t>千円取り崩したことにより約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百万円減少した。令和３年度も前年度と同様に、災害対策（</a:t>
          </a:r>
          <a:r>
            <a:rPr kumimoji="1" lang="en-US" altLang="ja-JP" sz="1100">
              <a:solidFill>
                <a:schemeClr val="dk1"/>
              </a:solidFill>
              <a:effectLst/>
              <a:latin typeface="+mn-lt"/>
              <a:ea typeface="+mn-ea"/>
              <a:cs typeface="+mn-cs"/>
            </a:rPr>
            <a:t>8,519</a:t>
          </a:r>
          <a:r>
            <a:rPr kumimoji="1" lang="ja-JP" altLang="ja-JP" sz="1100">
              <a:solidFill>
                <a:schemeClr val="dk1"/>
              </a:solidFill>
              <a:effectLst/>
              <a:latin typeface="+mn-lt"/>
              <a:ea typeface="+mn-ea"/>
              <a:cs typeface="+mn-cs"/>
            </a:rPr>
            <a:t>千円）及び自治公民館の単独災害復旧事業債（</a:t>
          </a:r>
          <a:r>
            <a:rPr kumimoji="1" lang="en-US" altLang="ja-JP" sz="1100">
              <a:solidFill>
                <a:schemeClr val="dk1"/>
              </a:solidFill>
              <a:effectLst/>
              <a:latin typeface="+mn-lt"/>
              <a:ea typeface="+mn-ea"/>
              <a:cs typeface="+mn-cs"/>
            </a:rPr>
            <a:t>1,167</a:t>
          </a:r>
          <a:r>
            <a:rPr kumimoji="1" lang="ja-JP" altLang="ja-JP" sz="1100">
              <a:solidFill>
                <a:schemeClr val="dk1"/>
              </a:solidFill>
              <a:effectLst/>
              <a:latin typeface="+mn-lt"/>
              <a:ea typeface="+mn-ea"/>
              <a:cs typeface="+mn-cs"/>
            </a:rPr>
            <a:t>千円）に充当するため</a:t>
          </a:r>
          <a:r>
            <a:rPr kumimoji="1" lang="en-US" altLang="ja-JP" sz="1100">
              <a:solidFill>
                <a:schemeClr val="dk1"/>
              </a:solidFill>
              <a:effectLst/>
              <a:latin typeface="+mn-lt"/>
              <a:ea typeface="+mn-ea"/>
              <a:cs typeface="+mn-cs"/>
            </a:rPr>
            <a:t>9,686</a:t>
          </a:r>
          <a:r>
            <a:rPr kumimoji="1" lang="ja-JP" altLang="ja-JP" sz="1100">
              <a:solidFill>
                <a:schemeClr val="dk1"/>
              </a:solidFill>
              <a:effectLst/>
              <a:latin typeface="+mn-lt"/>
              <a:ea typeface="+mn-ea"/>
              <a:cs typeface="+mn-cs"/>
            </a:rPr>
            <a:t>千円取り崩したことにより約</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百万円減少した。令和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年度も前年度と同様に、災害対策（</a:t>
          </a:r>
          <a:r>
            <a:rPr kumimoji="1" lang="en-US" altLang="ja-JP" sz="1100">
              <a:solidFill>
                <a:schemeClr val="dk1"/>
              </a:solidFill>
              <a:effectLst/>
              <a:latin typeface="+mn-lt"/>
              <a:ea typeface="+mn-ea"/>
              <a:cs typeface="+mn-cs"/>
            </a:rPr>
            <a:t>8,552</a:t>
          </a:r>
          <a:r>
            <a:rPr kumimoji="1" lang="ja-JP" altLang="ja-JP" sz="1100">
              <a:solidFill>
                <a:schemeClr val="dk1"/>
              </a:solidFill>
              <a:effectLst/>
              <a:latin typeface="+mn-lt"/>
              <a:ea typeface="+mn-ea"/>
              <a:cs typeface="+mn-cs"/>
            </a:rPr>
            <a:t>千円）及び自治公民館の単独災害復旧事業債（</a:t>
          </a:r>
          <a:r>
            <a:rPr kumimoji="1" lang="en-US" altLang="ja-JP" sz="1100">
              <a:solidFill>
                <a:schemeClr val="dk1"/>
              </a:solidFill>
              <a:effectLst/>
              <a:latin typeface="+mn-lt"/>
              <a:ea typeface="+mn-ea"/>
              <a:cs typeface="+mn-cs"/>
            </a:rPr>
            <a:t>1,178</a:t>
          </a:r>
          <a:r>
            <a:rPr kumimoji="1" lang="ja-JP" altLang="ja-JP" sz="1100">
              <a:solidFill>
                <a:schemeClr val="dk1"/>
              </a:solidFill>
              <a:effectLst/>
              <a:latin typeface="+mn-lt"/>
              <a:ea typeface="+mn-ea"/>
              <a:cs typeface="+mn-cs"/>
            </a:rPr>
            <a:t>円）に充当するため取り崩した（</a:t>
          </a:r>
          <a:r>
            <a:rPr kumimoji="1" lang="en-US" altLang="ja-JP" sz="1100">
              <a:solidFill>
                <a:schemeClr val="dk1"/>
              </a:solidFill>
              <a:effectLst/>
              <a:latin typeface="+mn-lt"/>
              <a:ea typeface="+mn-ea"/>
              <a:cs typeface="+mn-cs"/>
            </a:rPr>
            <a:t>9,730</a:t>
          </a:r>
          <a:r>
            <a:rPr kumimoji="1" lang="ja-JP" altLang="ja-JP" sz="1100">
              <a:solidFill>
                <a:schemeClr val="dk1"/>
              </a:solidFill>
              <a:effectLst/>
              <a:latin typeface="+mn-lt"/>
              <a:ea typeface="+mn-ea"/>
              <a:cs typeface="+mn-cs"/>
            </a:rPr>
            <a:t>千円）が、公営住宅建設事業債及び単独災害復旧事業債の償還について、将来の負担軽減及び平準化を目的とし積立て（</a:t>
          </a:r>
          <a:r>
            <a:rPr kumimoji="1" lang="en-US" altLang="ja-JP" sz="1100">
              <a:solidFill>
                <a:schemeClr val="dk1"/>
              </a:solidFill>
              <a:effectLst/>
              <a:latin typeface="+mn-lt"/>
              <a:ea typeface="+mn-ea"/>
              <a:cs typeface="+mn-cs"/>
            </a:rPr>
            <a:t>306,000</a:t>
          </a:r>
          <a:r>
            <a:rPr kumimoji="1" lang="ja-JP" altLang="ja-JP" sz="1100">
              <a:solidFill>
                <a:schemeClr val="dk1"/>
              </a:solidFill>
              <a:effectLst/>
              <a:latin typeface="+mn-lt"/>
              <a:ea typeface="+mn-ea"/>
              <a:cs typeface="+mn-cs"/>
            </a:rPr>
            <a:t>千円）を実施したことにより、</a:t>
          </a:r>
          <a:r>
            <a:rPr kumimoji="1" lang="en-US" altLang="ja-JP" sz="1100">
              <a:solidFill>
                <a:schemeClr val="dk1"/>
              </a:solidFill>
              <a:effectLst/>
              <a:latin typeface="+mn-lt"/>
              <a:ea typeface="+mn-ea"/>
              <a:cs typeface="+mn-cs"/>
            </a:rPr>
            <a:t>296,278</a:t>
          </a:r>
          <a:r>
            <a:rPr kumimoji="1" lang="ja-JP" altLang="ja-JP" sz="1100">
              <a:solidFill>
                <a:schemeClr val="dk1"/>
              </a:solidFill>
              <a:effectLst/>
              <a:latin typeface="+mn-lt"/>
              <a:ea typeface="+mn-ea"/>
              <a:cs typeface="+mn-cs"/>
            </a:rPr>
            <a:t>千円増加した。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は、令和４年度と同様に、公営住宅建設事業債の将来負担軽減等を目的として積立てを行うほか、令和２年度及び令和３年度と同じ内容（災害対策債及び自治公民館の単独災害復旧事業債の償還金）により計画的に取り崩す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10,273
10,169
57.93
9,753,455
8,797,854
948,401
4,116,900
10,892,719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0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0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0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0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000-000032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年度まで年々増加傾向にあったが、令和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年度では減少し</a:t>
          </a:r>
          <a:r>
            <a:rPr kumimoji="1" lang="en-US" altLang="ja-JP" sz="1100">
              <a:latin typeface="ＭＳ Ｐゴシック" panose="020B0600070205080204" pitchFamily="50" charset="-128"/>
              <a:ea typeface="ＭＳ Ｐゴシック" panose="020B0600070205080204" pitchFamily="50" charset="-128"/>
            </a:rPr>
            <a:t>42.3%</a:t>
          </a:r>
          <a:r>
            <a:rPr kumimoji="1" lang="ja-JP" altLang="en-US" sz="1100">
              <a:latin typeface="ＭＳ Ｐゴシック" panose="020B0600070205080204" pitchFamily="50" charset="-128"/>
              <a:ea typeface="ＭＳ Ｐゴシック" panose="020B0600070205080204" pitchFamily="50" charset="-128"/>
            </a:rPr>
            <a:t>となった。</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これは建物の減少が少なかったことに加え、早川団地の建築工事や橋の架替工事等により新規資産が増加したためである。類似団体と比較す</a:t>
          </a:r>
          <a:r>
            <a:rPr kumimoji="1" lang="ja-JP" altLang="en-US" sz="1100">
              <a:solidFill>
                <a:schemeClr val="tx1"/>
              </a:solidFill>
              <a:latin typeface="ＭＳ Ｐゴシック" panose="020B0600070205080204" pitchFamily="50" charset="-128"/>
              <a:ea typeface="ＭＳ Ｐゴシック" panose="020B0600070205080204" pitchFamily="50" charset="-128"/>
            </a:rPr>
            <a:t>ると継続して低い水準を保っているが、引き続き</a:t>
          </a:r>
          <a:r>
            <a:rPr kumimoji="1" lang="ja-JP" altLang="en-US" sz="1100">
              <a:latin typeface="ＭＳ Ｐゴシック" panose="020B0600070205080204" pitchFamily="50" charset="-128"/>
              <a:ea typeface="ＭＳ Ｐゴシック" panose="020B0600070205080204" pitchFamily="50" charset="-128"/>
            </a:rPr>
            <a:t>各施設毎の有形固定資産減価償却率を把握し、施設の予防保全に努めていく必要がある。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122661</xdr:rowOff>
    </xdr:from>
    <xdr:to>
      <xdr:col>23</xdr:col>
      <xdr:colOff>85090</xdr:colOff>
      <xdr:row>33</xdr:row>
      <xdr:rowOff>61913</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760595" y="5523336"/>
          <a:ext cx="1270" cy="967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65740</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813300" y="6495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61913</xdr:rowOff>
    </xdr:from>
    <xdr:to>
      <xdr:col>23</xdr:col>
      <xdr:colOff>174625</xdr:colOff>
      <xdr:row>33</xdr:row>
      <xdr:rowOff>61913</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6491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69338</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813300" y="529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122661</xdr:rowOff>
    </xdr:from>
    <xdr:to>
      <xdr:col>23</xdr:col>
      <xdr:colOff>174625</xdr:colOff>
      <xdr:row>27</xdr:row>
      <xdr:rowOff>122661</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55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95479</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813300" y="6010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91122</xdr:rowOff>
    </xdr:from>
    <xdr:to>
      <xdr:col>23</xdr:col>
      <xdr:colOff>136525</xdr:colOff>
      <xdr:row>29</xdr:row>
      <xdr:rowOff>21272</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711700" y="566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113999</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813300" y="5514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69003</xdr:rowOff>
    </xdr:from>
    <xdr:to>
      <xdr:col>19</xdr:col>
      <xdr:colOff>187325</xdr:colOff>
      <xdr:row>29</xdr:row>
      <xdr:rowOff>170603</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000500" y="58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141922</xdr:rowOff>
    </xdr:from>
    <xdr:to>
      <xdr:col>23</xdr:col>
      <xdr:colOff>85725</xdr:colOff>
      <xdr:row>29</xdr:row>
      <xdr:rowOff>119803</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flipV="1">
          <a:off x="4051300" y="5714047"/>
          <a:ext cx="711200" cy="14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42016</xdr:rowOff>
    </xdr:from>
    <xdr:to>
      <xdr:col>15</xdr:col>
      <xdr:colOff>187325</xdr:colOff>
      <xdr:row>29</xdr:row>
      <xdr:rowOff>143616</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3238500" y="57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92816</xdr:rowOff>
    </xdr:from>
    <xdr:to>
      <xdr:col>19</xdr:col>
      <xdr:colOff>136525</xdr:colOff>
      <xdr:row>29</xdr:row>
      <xdr:rowOff>119803</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3289300" y="5836391"/>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134303</xdr:rowOff>
    </xdr:from>
    <xdr:to>
      <xdr:col>11</xdr:col>
      <xdr:colOff>187325</xdr:colOff>
      <xdr:row>29</xdr:row>
      <xdr:rowOff>64453</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2476500" y="570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13653</xdr:rowOff>
    </xdr:from>
    <xdr:to>
      <xdr:col>15</xdr:col>
      <xdr:colOff>136525</xdr:colOff>
      <xdr:row>29</xdr:row>
      <xdr:rowOff>92816</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2527300" y="5757228"/>
          <a:ext cx="762000" cy="7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110913</xdr:rowOff>
    </xdr:from>
    <xdr:to>
      <xdr:col>7</xdr:col>
      <xdr:colOff>187325</xdr:colOff>
      <xdr:row>29</xdr:row>
      <xdr:rowOff>41063</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1714500" y="56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161713</xdr:rowOff>
    </xdr:from>
    <xdr:to>
      <xdr:col>11</xdr:col>
      <xdr:colOff>136525</xdr:colOff>
      <xdr:row>29</xdr:row>
      <xdr:rowOff>13653</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1765300" y="5733838"/>
          <a:ext cx="762000" cy="2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40128</xdr:rowOff>
    </xdr:from>
    <xdr:ext cx="405111" cy="259045"/>
    <xdr:sp macro="" textlink="">
      <xdr:nvSpPr>
        <xdr:cNvPr id="93" name="n_1aveValue有形固定資産減価償却率">
          <a:extLst>
            <a:ext uri="{FF2B5EF4-FFF2-40B4-BE49-F238E27FC236}">
              <a16:creationId xmlns:a16="http://schemas.microsoft.com/office/drawing/2014/main" id="{00000000-0008-0000-0000-00005D000000}"/>
            </a:ext>
          </a:extLst>
        </xdr:cNvPr>
        <xdr:cNvSpPr txBox="1"/>
      </xdr:nvSpPr>
      <xdr:spPr>
        <a:xfrm>
          <a:off x="38360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23935</xdr:rowOff>
    </xdr:from>
    <xdr:ext cx="405111" cy="259045"/>
    <xdr:sp macro="" textlink="">
      <xdr:nvSpPr>
        <xdr:cNvPr id="94" name="n_2aveValue有形固定資産減価償却率">
          <a:extLst>
            <a:ext uri="{FF2B5EF4-FFF2-40B4-BE49-F238E27FC236}">
              <a16:creationId xmlns:a16="http://schemas.microsoft.com/office/drawing/2014/main" id="{00000000-0008-0000-0000-00005E000000}"/>
            </a:ext>
          </a:extLst>
        </xdr:cNvPr>
        <xdr:cNvSpPr txBox="1"/>
      </xdr:nvSpPr>
      <xdr:spPr>
        <a:xfrm>
          <a:off x="3086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95" name="n_3aveValue有形固定資産減価償却率">
          <a:extLst>
            <a:ext uri="{FF2B5EF4-FFF2-40B4-BE49-F238E27FC236}">
              <a16:creationId xmlns:a16="http://schemas.microsoft.com/office/drawing/2014/main" id="{00000000-0008-0000-0000-00005F000000}"/>
            </a:ext>
          </a:extLst>
        </xdr:cNvPr>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96" name="n_4aveValue有形固定資産減価償却率">
          <a:extLst>
            <a:ext uri="{FF2B5EF4-FFF2-40B4-BE49-F238E27FC236}">
              <a16:creationId xmlns:a16="http://schemas.microsoft.com/office/drawing/2014/main" id="{00000000-0008-0000-0000-000060000000}"/>
            </a:ext>
          </a:extLst>
        </xdr:cNvPr>
        <xdr:cNvSpPr txBox="1"/>
      </xdr:nvSpPr>
      <xdr:spPr>
        <a:xfrm>
          <a:off x="1562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15680</xdr:rowOff>
    </xdr:from>
    <xdr:ext cx="405111" cy="259045"/>
    <xdr:sp macro="" textlink="">
      <xdr:nvSpPr>
        <xdr:cNvPr id="97" name="n_1mainValue有形固定資産減価償却率">
          <a:extLst>
            <a:ext uri="{FF2B5EF4-FFF2-40B4-BE49-F238E27FC236}">
              <a16:creationId xmlns:a16="http://schemas.microsoft.com/office/drawing/2014/main" id="{00000000-0008-0000-0000-000061000000}"/>
            </a:ext>
          </a:extLst>
        </xdr:cNvPr>
        <xdr:cNvSpPr txBox="1"/>
      </xdr:nvSpPr>
      <xdr:spPr>
        <a:xfrm>
          <a:off x="3836044" y="5587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160143</xdr:rowOff>
    </xdr:from>
    <xdr:ext cx="405111" cy="259045"/>
    <xdr:sp macro="" textlink="">
      <xdr:nvSpPr>
        <xdr:cNvPr id="98" name="n_2mainValue有形固定資産減価償却率">
          <a:extLst>
            <a:ext uri="{FF2B5EF4-FFF2-40B4-BE49-F238E27FC236}">
              <a16:creationId xmlns:a16="http://schemas.microsoft.com/office/drawing/2014/main" id="{00000000-0008-0000-0000-000062000000}"/>
            </a:ext>
          </a:extLst>
        </xdr:cNvPr>
        <xdr:cNvSpPr txBox="1"/>
      </xdr:nvSpPr>
      <xdr:spPr>
        <a:xfrm>
          <a:off x="3086744" y="556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80980</xdr:rowOff>
    </xdr:from>
    <xdr:ext cx="405111" cy="259045"/>
    <xdr:sp macro="" textlink="">
      <xdr:nvSpPr>
        <xdr:cNvPr id="99" name="n_3mainValue有形固定資産減価償却率">
          <a:extLst>
            <a:ext uri="{FF2B5EF4-FFF2-40B4-BE49-F238E27FC236}">
              <a16:creationId xmlns:a16="http://schemas.microsoft.com/office/drawing/2014/main" id="{00000000-0008-0000-0000-000063000000}"/>
            </a:ext>
          </a:extLst>
        </xdr:cNvPr>
        <xdr:cNvSpPr txBox="1"/>
      </xdr:nvSpPr>
      <xdr:spPr>
        <a:xfrm>
          <a:off x="2324744" y="5481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57590</xdr:rowOff>
    </xdr:from>
    <xdr:ext cx="405111" cy="259045"/>
    <xdr:sp macro="" textlink="">
      <xdr:nvSpPr>
        <xdr:cNvPr id="100" name="n_4mainValue有形固定資産減価償却率">
          <a:extLst>
            <a:ext uri="{FF2B5EF4-FFF2-40B4-BE49-F238E27FC236}">
              <a16:creationId xmlns:a16="http://schemas.microsoft.com/office/drawing/2014/main" id="{00000000-0008-0000-0000-000064000000}"/>
            </a:ext>
          </a:extLst>
        </xdr:cNvPr>
        <xdr:cNvSpPr txBox="1"/>
      </xdr:nvSpPr>
      <xdr:spPr>
        <a:xfrm>
          <a:off x="1562744" y="54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債務償還比率は令和元年度を機に急激に改善していて、令和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年度においては</a:t>
          </a:r>
          <a:r>
            <a:rPr kumimoji="1" lang="en-US" altLang="ja-JP" sz="1100">
              <a:latin typeface="ＭＳ Ｐゴシック" panose="020B0600070205080204" pitchFamily="50" charset="-128"/>
              <a:ea typeface="ＭＳ Ｐゴシック" panose="020B0600070205080204" pitchFamily="50" charset="-128"/>
            </a:rPr>
            <a:t>402.0%</a:t>
          </a:r>
          <a:r>
            <a:rPr kumimoji="1" lang="ja-JP" altLang="en-US" sz="1100">
              <a:latin typeface="ＭＳ Ｐゴシック" panose="020B0600070205080204" pitchFamily="50" charset="-128"/>
              <a:ea typeface="ＭＳ Ｐゴシック" panose="020B0600070205080204" pitchFamily="50" charset="-128"/>
            </a:rPr>
            <a:t>となり、類似団体の平均を上回った。これは地方債の発行を前年の半分程度に抑えたことに加え、償還を積極的に進めたためである。引き続き計画的な地方債の発行と償還に努めていく。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000-00008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167894</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flipV="1">
          <a:off x="14793595" y="5261428"/>
          <a:ext cx="1269" cy="150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271</xdr:rowOff>
    </xdr:from>
    <xdr:ext cx="469744" cy="259045"/>
    <xdr:sp macro="" textlink="">
      <xdr:nvSpPr>
        <xdr:cNvPr id="132" name="債務償還比率最小値テキスト">
          <a:extLst>
            <a:ext uri="{FF2B5EF4-FFF2-40B4-BE49-F238E27FC236}">
              <a16:creationId xmlns:a16="http://schemas.microsoft.com/office/drawing/2014/main" id="{00000000-0008-0000-0000-000084000000}"/>
            </a:ext>
          </a:extLst>
        </xdr:cNvPr>
        <xdr:cNvSpPr txBox="1"/>
      </xdr:nvSpPr>
      <xdr:spPr>
        <a:xfrm>
          <a:off x="14846300" y="677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167894</xdr:rowOff>
    </xdr:from>
    <xdr:to>
      <xdr:col>76</xdr:col>
      <xdr:colOff>111125</xdr:colOff>
      <xdr:row>34</xdr:row>
      <xdr:rowOff>167894</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6768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00000000-0008-0000-0000-000086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99195</xdr:rowOff>
    </xdr:from>
    <xdr:ext cx="469744" cy="259045"/>
    <xdr:sp macro="" textlink="">
      <xdr:nvSpPr>
        <xdr:cNvPr id="136" name="債務償還比率平均値テキスト">
          <a:extLst>
            <a:ext uri="{FF2B5EF4-FFF2-40B4-BE49-F238E27FC236}">
              <a16:creationId xmlns:a16="http://schemas.microsoft.com/office/drawing/2014/main" id="{00000000-0008-0000-0000-000088000000}"/>
            </a:ext>
          </a:extLst>
        </xdr:cNvPr>
        <xdr:cNvSpPr txBox="1"/>
      </xdr:nvSpPr>
      <xdr:spPr>
        <a:xfrm>
          <a:off x="14846300" y="5842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120768</xdr:rowOff>
    </xdr:from>
    <xdr:to>
      <xdr:col>76</xdr:col>
      <xdr:colOff>73025</xdr:colOff>
      <xdr:row>30</xdr:row>
      <xdr:rowOff>50918</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47447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113828</xdr:rowOff>
    </xdr:from>
    <xdr:to>
      <xdr:col>72</xdr:col>
      <xdr:colOff>123825</xdr:colOff>
      <xdr:row>30</xdr:row>
      <xdr:rowOff>43978</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4033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146712</xdr:rowOff>
    </xdr:from>
    <xdr:to>
      <xdr:col>68</xdr:col>
      <xdr:colOff>123825</xdr:colOff>
      <xdr:row>31</xdr:row>
      <xdr:rowOff>76862</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3271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98597</xdr:rowOff>
    </xdr:from>
    <xdr:to>
      <xdr:col>64</xdr:col>
      <xdr:colOff>123825</xdr:colOff>
      <xdr:row>31</xdr:row>
      <xdr:rowOff>28747</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2509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5452</xdr:rowOff>
    </xdr:from>
    <xdr:to>
      <xdr:col>60</xdr:col>
      <xdr:colOff>123825</xdr:colOff>
      <xdr:row>30</xdr:row>
      <xdr:rowOff>107052</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1747500" y="59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86995</xdr:rowOff>
    </xdr:from>
    <xdr:to>
      <xdr:col>76</xdr:col>
      <xdr:colOff>73025</xdr:colOff>
      <xdr:row>30</xdr:row>
      <xdr:rowOff>17145</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7447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109872</xdr:rowOff>
    </xdr:from>
    <xdr:ext cx="469744" cy="259045"/>
    <xdr:sp macro="" textlink="">
      <xdr:nvSpPr>
        <xdr:cNvPr id="148" name="債務償還比率該当値テキスト">
          <a:extLst>
            <a:ext uri="{FF2B5EF4-FFF2-40B4-BE49-F238E27FC236}">
              <a16:creationId xmlns:a16="http://schemas.microsoft.com/office/drawing/2014/main" id="{00000000-0008-0000-0000-000094000000}"/>
            </a:ext>
          </a:extLst>
        </xdr:cNvPr>
        <xdr:cNvSpPr txBox="1"/>
      </xdr:nvSpPr>
      <xdr:spPr>
        <a:xfrm>
          <a:off x="14846300" y="568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40613</xdr:rowOff>
    </xdr:from>
    <xdr:to>
      <xdr:col>72</xdr:col>
      <xdr:colOff>123825</xdr:colOff>
      <xdr:row>30</xdr:row>
      <xdr:rowOff>142213</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4033500" y="595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137795</xdr:rowOff>
    </xdr:from>
    <xdr:to>
      <xdr:col>76</xdr:col>
      <xdr:colOff>22225</xdr:colOff>
      <xdr:row>30</xdr:row>
      <xdr:rowOff>91413</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4084300" y="5881370"/>
          <a:ext cx="711200" cy="12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143510</xdr:rowOff>
    </xdr:from>
    <xdr:to>
      <xdr:col>68</xdr:col>
      <xdr:colOff>123825</xdr:colOff>
      <xdr:row>32</xdr:row>
      <xdr:rowOff>73660</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3271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91413</xdr:rowOff>
    </xdr:from>
    <xdr:to>
      <xdr:col>72</xdr:col>
      <xdr:colOff>73025</xdr:colOff>
      <xdr:row>32</xdr:row>
      <xdr:rowOff>22860</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3322300" y="6006438"/>
          <a:ext cx="762000" cy="27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82051</xdr:rowOff>
    </xdr:from>
    <xdr:to>
      <xdr:col>64</xdr:col>
      <xdr:colOff>123825</xdr:colOff>
      <xdr:row>34</xdr:row>
      <xdr:rowOff>12201</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2509500" y="65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22860</xdr:rowOff>
    </xdr:from>
    <xdr:to>
      <xdr:col>68</xdr:col>
      <xdr:colOff>73025</xdr:colOff>
      <xdr:row>33</xdr:row>
      <xdr:rowOff>132851</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2560300" y="6280785"/>
          <a:ext cx="762000" cy="28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44577</xdr:rowOff>
    </xdr:from>
    <xdr:to>
      <xdr:col>60</xdr:col>
      <xdr:colOff>123825</xdr:colOff>
      <xdr:row>33</xdr:row>
      <xdr:rowOff>146177</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1747500" y="647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95377</xdr:rowOff>
    </xdr:from>
    <xdr:to>
      <xdr:col>64</xdr:col>
      <xdr:colOff>73025</xdr:colOff>
      <xdr:row>33</xdr:row>
      <xdr:rowOff>132851</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11798300" y="6524752"/>
          <a:ext cx="762000" cy="3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60505</xdr:rowOff>
    </xdr:from>
    <xdr:ext cx="469744" cy="259045"/>
    <xdr:sp macro="" textlink="">
      <xdr:nvSpPr>
        <xdr:cNvPr id="157" name="n_1aveValue債務償還比率">
          <a:extLst>
            <a:ext uri="{FF2B5EF4-FFF2-40B4-BE49-F238E27FC236}">
              <a16:creationId xmlns:a16="http://schemas.microsoft.com/office/drawing/2014/main" id="{00000000-0008-0000-0000-00009D000000}"/>
            </a:ext>
          </a:extLst>
        </xdr:cNvPr>
        <xdr:cNvSpPr txBox="1"/>
      </xdr:nvSpPr>
      <xdr:spPr>
        <a:xfrm>
          <a:off x="13836727" y="563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93389</xdr:rowOff>
    </xdr:from>
    <xdr:ext cx="469744" cy="259045"/>
    <xdr:sp macro="" textlink="">
      <xdr:nvSpPr>
        <xdr:cNvPr id="158" name="n_2aveValue債務償還比率">
          <a:extLst>
            <a:ext uri="{FF2B5EF4-FFF2-40B4-BE49-F238E27FC236}">
              <a16:creationId xmlns:a16="http://schemas.microsoft.com/office/drawing/2014/main" id="{00000000-0008-0000-0000-00009E000000}"/>
            </a:ext>
          </a:extLst>
        </xdr:cNvPr>
        <xdr:cNvSpPr txBox="1"/>
      </xdr:nvSpPr>
      <xdr:spPr>
        <a:xfrm>
          <a:off x="13087427" y="58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45274</xdr:rowOff>
    </xdr:from>
    <xdr:ext cx="469744" cy="259045"/>
    <xdr:sp macro="" textlink="">
      <xdr:nvSpPr>
        <xdr:cNvPr id="159" name="n_3aveValue債務償還比率">
          <a:extLst>
            <a:ext uri="{FF2B5EF4-FFF2-40B4-BE49-F238E27FC236}">
              <a16:creationId xmlns:a16="http://schemas.microsoft.com/office/drawing/2014/main" id="{00000000-0008-0000-0000-00009F000000}"/>
            </a:ext>
          </a:extLst>
        </xdr:cNvPr>
        <xdr:cNvSpPr txBox="1"/>
      </xdr:nvSpPr>
      <xdr:spPr>
        <a:xfrm>
          <a:off x="12325427" y="578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123579</xdr:rowOff>
    </xdr:from>
    <xdr:ext cx="469744" cy="259045"/>
    <xdr:sp macro="" textlink="">
      <xdr:nvSpPr>
        <xdr:cNvPr id="160" name="n_4aveValue債務償還比率">
          <a:extLst>
            <a:ext uri="{FF2B5EF4-FFF2-40B4-BE49-F238E27FC236}">
              <a16:creationId xmlns:a16="http://schemas.microsoft.com/office/drawing/2014/main" id="{00000000-0008-0000-0000-0000A0000000}"/>
            </a:ext>
          </a:extLst>
        </xdr:cNvPr>
        <xdr:cNvSpPr txBox="1"/>
      </xdr:nvSpPr>
      <xdr:spPr>
        <a:xfrm>
          <a:off x="11563427" y="569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133340</xdr:rowOff>
    </xdr:from>
    <xdr:ext cx="469744" cy="259045"/>
    <xdr:sp macro="" textlink="">
      <xdr:nvSpPr>
        <xdr:cNvPr id="161" name="n_1mainValue債務償還比率">
          <a:extLst>
            <a:ext uri="{FF2B5EF4-FFF2-40B4-BE49-F238E27FC236}">
              <a16:creationId xmlns:a16="http://schemas.microsoft.com/office/drawing/2014/main" id="{00000000-0008-0000-0000-0000A1000000}"/>
            </a:ext>
          </a:extLst>
        </xdr:cNvPr>
        <xdr:cNvSpPr txBox="1"/>
      </xdr:nvSpPr>
      <xdr:spPr>
        <a:xfrm>
          <a:off x="13836727" y="604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64787</xdr:rowOff>
    </xdr:from>
    <xdr:ext cx="469744" cy="259045"/>
    <xdr:sp macro="" textlink="">
      <xdr:nvSpPr>
        <xdr:cNvPr id="162" name="n_2mainValue債務償還比率">
          <a:extLst>
            <a:ext uri="{FF2B5EF4-FFF2-40B4-BE49-F238E27FC236}">
              <a16:creationId xmlns:a16="http://schemas.microsoft.com/office/drawing/2014/main" id="{00000000-0008-0000-0000-0000A2000000}"/>
            </a:ext>
          </a:extLst>
        </xdr:cNvPr>
        <xdr:cNvSpPr txBox="1"/>
      </xdr:nvSpPr>
      <xdr:spPr>
        <a:xfrm>
          <a:off x="13087427" y="632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3328</xdr:rowOff>
    </xdr:from>
    <xdr:ext cx="469744" cy="259045"/>
    <xdr:sp macro="" textlink="">
      <xdr:nvSpPr>
        <xdr:cNvPr id="163" name="n_3mainValue債務償還比率">
          <a:extLst>
            <a:ext uri="{FF2B5EF4-FFF2-40B4-BE49-F238E27FC236}">
              <a16:creationId xmlns:a16="http://schemas.microsoft.com/office/drawing/2014/main" id="{00000000-0008-0000-0000-0000A3000000}"/>
            </a:ext>
          </a:extLst>
        </xdr:cNvPr>
        <xdr:cNvSpPr txBox="1"/>
      </xdr:nvSpPr>
      <xdr:spPr>
        <a:xfrm>
          <a:off x="12325427" y="66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137304</xdr:rowOff>
    </xdr:from>
    <xdr:ext cx="469744" cy="259045"/>
    <xdr:sp macro="" textlink="">
      <xdr:nvSpPr>
        <xdr:cNvPr id="164" name="n_4mainValue債務償還比率">
          <a:extLst>
            <a:ext uri="{FF2B5EF4-FFF2-40B4-BE49-F238E27FC236}">
              <a16:creationId xmlns:a16="http://schemas.microsoft.com/office/drawing/2014/main" id="{00000000-0008-0000-0000-0000A4000000}"/>
            </a:ext>
          </a:extLst>
        </xdr:cNvPr>
        <xdr:cNvSpPr txBox="1"/>
      </xdr:nvSpPr>
      <xdr:spPr>
        <a:xfrm>
          <a:off x="11563427" y="656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000-0000A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000-0000A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10,273
10,169
57.93
9,753,455
8,797,854
948,401
4,116,900
10,892,719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78486</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736336"/>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25163</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51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78486</xdr:rowOff>
    </xdr:from>
    <xdr:to>
      <xdr:col>24</xdr:col>
      <xdr:colOff>152400</xdr:colOff>
      <xdr:row>33</xdr:row>
      <xdr:rowOff>78486</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73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161561</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333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xdr:rowOff>
    </xdr:from>
    <xdr:to>
      <xdr:col>24</xdr:col>
      <xdr:colOff>114300</xdr:colOff>
      <xdr:row>37</xdr:row>
      <xdr:rowOff>113284</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128270</xdr:rowOff>
    </xdr:from>
    <xdr:to>
      <xdr:col>15</xdr:col>
      <xdr:colOff>101600</xdr:colOff>
      <xdr:row>37</xdr:row>
      <xdr:rowOff>58420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103124</xdr:rowOff>
    </xdr:from>
    <xdr:to>
      <xdr:col>10</xdr:col>
      <xdr:colOff>165100</xdr:colOff>
      <xdr:row>37</xdr:row>
      <xdr:rowOff>33274</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80264</xdr:rowOff>
    </xdr:from>
    <xdr:to>
      <xdr:col>6</xdr:col>
      <xdr:colOff>38100</xdr:colOff>
      <xdr:row>37</xdr:row>
      <xdr:rowOff>10414</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27686</xdr:rowOff>
    </xdr:from>
    <xdr:to>
      <xdr:col>24</xdr:col>
      <xdr:colOff>114300</xdr:colOff>
      <xdr:row>33</xdr:row>
      <xdr:rowOff>129286</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568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152163</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563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29972</xdr:rowOff>
    </xdr:from>
    <xdr:to>
      <xdr:col>20</xdr:col>
      <xdr:colOff>38100</xdr:colOff>
      <xdr:row>36</xdr:row>
      <xdr:rowOff>131572</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20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78486</xdr:rowOff>
    </xdr:from>
    <xdr:to>
      <xdr:col>24</xdr:col>
      <xdr:colOff>63500</xdr:colOff>
      <xdr:row>36</xdr:row>
      <xdr:rowOff>80772</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flipV="1">
          <a:off x="3797300" y="5736336"/>
          <a:ext cx="838200" cy="51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61976</xdr:rowOff>
    </xdr:from>
    <xdr:to>
      <xdr:col>15</xdr:col>
      <xdr:colOff>101600</xdr:colOff>
      <xdr:row>35</xdr:row>
      <xdr:rowOff>163576</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06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112776</xdr:rowOff>
    </xdr:from>
    <xdr:to>
      <xdr:col>19</xdr:col>
      <xdr:colOff>177800</xdr:colOff>
      <xdr:row>36</xdr:row>
      <xdr:rowOff>80772</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113526"/>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2540</xdr:rowOff>
    </xdr:from>
    <xdr:to>
      <xdr:col>10</xdr:col>
      <xdr:colOff>165100</xdr:colOff>
      <xdr:row>34</xdr:row>
      <xdr:rowOff>104140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53340</xdr:rowOff>
    </xdr:from>
    <xdr:to>
      <xdr:col>15</xdr:col>
      <xdr:colOff>50800</xdr:colOff>
      <xdr:row>35</xdr:row>
      <xdr:rowOff>112776</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5882640"/>
          <a:ext cx="88900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151130</xdr:rowOff>
    </xdr:from>
    <xdr:to>
      <xdr:col>6</xdr:col>
      <xdr:colOff>38100</xdr:colOff>
      <xdr:row>33</xdr:row>
      <xdr:rowOff>81280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563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30480</xdr:rowOff>
    </xdr:from>
    <xdr:to>
      <xdr:col>10</xdr:col>
      <xdr:colOff>114300</xdr:colOff>
      <xdr:row>34</xdr:row>
      <xdr:rowOff>53340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568833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49547</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24401</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1541</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148099</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597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8653</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120667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560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97807</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541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87859</xdr:rowOff>
    </xdr:from>
    <xdr:to>
      <xdr:col>54</xdr:col>
      <xdr:colOff>189865</xdr:colOff>
      <xdr:row>41</xdr:row>
      <xdr:rowOff>149123</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917159"/>
          <a:ext cx="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152950</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8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149123</xdr:rowOff>
    </xdr:from>
    <xdr:to>
      <xdr:col>55</xdr:col>
      <xdr:colOff>88900</xdr:colOff>
      <xdr:row>41</xdr:row>
      <xdr:rowOff>149123</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7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34536</xdr:rowOff>
    </xdr:from>
    <xdr:ext cx="534377"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69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87859</xdr:rowOff>
    </xdr:from>
    <xdr:to>
      <xdr:col>55</xdr:col>
      <xdr:colOff>88900</xdr:colOff>
      <xdr:row>34</xdr:row>
      <xdr:rowOff>87859</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91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55872</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74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77445</xdr:rowOff>
    </xdr:from>
    <xdr:to>
      <xdr:col>55</xdr:col>
      <xdr:colOff>50800</xdr:colOff>
      <xdr:row>40</xdr:row>
      <xdr:rowOff>7595</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7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87237</xdr:rowOff>
    </xdr:from>
    <xdr:to>
      <xdr:col>50</xdr:col>
      <xdr:colOff>165100</xdr:colOff>
      <xdr:row>40</xdr:row>
      <xdr:rowOff>17387</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7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98266</xdr:rowOff>
    </xdr:from>
    <xdr:to>
      <xdr:col>46</xdr:col>
      <xdr:colOff>38100</xdr:colOff>
      <xdr:row>40</xdr:row>
      <xdr:rowOff>28416</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103200</xdr:rowOff>
    </xdr:from>
    <xdr:to>
      <xdr:col>41</xdr:col>
      <xdr:colOff>101600</xdr:colOff>
      <xdr:row>40</xdr:row>
      <xdr:rowOff>33350</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123641</xdr:rowOff>
    </xdr:from>
    <xdr:to>
      <xdr:col>36</xdr:col>
      <xdr:colOff>165100</xdr:colOff>
      <xdr:row>40</xdr:row>
      <xdr:rowOff>53791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122155</xdr:rowOff>
    </xdr:from>
    <xdr:to>
      <xdr:col>55</xdr:col>
      <xdr:colOff>50800</xdr:colOff>
      <xdr:row>38</xdr:row>
      <xdr:rowOff>52305</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646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145032</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31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129032</xdr:rowOff>
    </xdr:from>
    <xdr:to>
      <xdr:col>50</xdr:col>
      <xdr:colOff>165100</xdr:colOff>
      <xdr:row>38</xdr:row>
      <xdr:rowOff>59182</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647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1505</xdr:rowOff>
    </xdr:from>
    <xdr:to>
      <xdr:col>55</xdr:col>
      <xdr:colOff>0</xdr:colOff>
      <xdr:row>38</xdr:row>
      <xdr:rowOff>8382</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6516605"/>
          <a:ext cx="838200" cy="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137719</xdr:rowOff>
    </xdr:from>
    <xdr:to>
      <xdr:col>46</xdr:col>
      <xdr:colOff>38100</xdr:colOff>
      <xdr:row>38</xdr:row>
      <xdr:rowOff>67869</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648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8382</xdr:rowOff>
    </xdr:from>
    <xdr:to>
      <xdr:col>50</xdr:col>
      <xdr:colOff>114300</xdr:colOff>
      <xdr:row>38</xdr:row>
      <xdr:rowOff>17069</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6523482"/>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145015</xdr:rowOff>
    </xdr:from>
    <xdr:to>
      <xdr:col>41</xdr:col>
      <xdr:colOff>101600</xdr:colOff>
      <xdr:row>40</xdr:row>
      <xdr:rowOff>75165</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8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17069</xdr:rowOff>
    </xdr:from>
    <xdr:to>
      <xdr:col>45</xdr:col>
      <xdr:colOff>177800</xdr:colOff>
      <xdr:row>40</xdr:row>
      <xdr:rowOff>24365</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6532169"/>
          <a:ext cx="889000" cy="35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108991</xdr:rowOff>
    </xdr:from>
    <xdr:to>
      <xdr:col>36</xdr:col>
      <xdr:colOff>165100</xdr:colOff>
      <xdr:row>40</xdr:row>
      <xdr:rowOff>39141</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79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159791</xdr:rowOff>
    </xdr:from>
    <xdr:to>
      <xdr:col>41</xdr:col>
      <xdr:colOff>50800</xdr:colOff>
      <xdr:row>40</xdr:row>
      <xdr:rowOff>24365</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a:off x="6972300" y="6846341"/>
          <a:ext cx="889000" cy="3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8514</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86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19543</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8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49877</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44918</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75709</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624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84396</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625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66292</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692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55668</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657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3101</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29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97790</xdr:rowOff>
    </xdr:from>
    <xdr:to>
      <xdr:col>15</xdr:col>
      <xdr:colOff>101600</xdr:colOff>
      <xdr:row>61</xdr:row>
      <xdr:rowOff>27940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146776</xdr:rowOff>
    </xdr:from>
    <xdr:to>
      <xdr:col>24</xdr:col>
      <xdr:colOff>114300</xdr:colOff>
      <xdr:row>62</xdr:row>
      <xdr:rowOff>76926</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125203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11249</xdr:rowOff>
    </xdr:from>
    <xdr:to>
      <xdr:col>20</xdr:col>
      <xdr:colOff>38100</xdr:colOff>
      <xdr:row>63</xdr:row>
      <xdr:rowOff>112849</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8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26126</xdr:rowOff>
    </xdr:from>
    <xdr:to>
      <xdr:col>24</xdr:col>
      <xdr:colOff>63500</xdr:colOff>
      <xdr:row>63</xdr:row>
      <xdr:rowOff>62049</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flipV="1">
          <a:off x="3797300" y="10656026"/>
          <a:ext cx="838200" cy="20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132080</xdr:rowOff>
    </xdr:from>
    <xdr:to>
      <xdr:col>15</xdr:col>
      <xdr:colOff>101600</xdr:colOff>
      <xdr:row>63</xdr:row>
      <xdr:rowOff>62230</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11430</xdr:rowOff>
    </xdr:from>
    <xdr:to>
      <xdr:col>19</xdr:col>
      <xdr:colOff>177800</xdr:colOff>
      <xdr:row>63</xdr:row>
      <xdr:rowOff>62049</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908300" y="1081278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86360</xdr:rowOff>
    </xdr:from>
    <xdr:to>
      <xdr:col>10</xdr:col>
      <xdr:colOff>165100</xdr:colOff>
      <xdr:row>63</xdr:row>
      <xdr:rowOff>16510</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137160</xdr:rowOff>
    </xdr:from>
    <xdr:to>
      <xdr:col>15</xdr:col>
      <xdr:colOff>50800</xdr:colOff>
      <xdr:row>63</xdr:row>
      <xdr:rowOff>11430</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10767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34109</xdr:rowOff>
    </xdr:from>
    <xdr:to>
      <xdr:col>6</xdr:col>
      <xdr:colOff>38100</xdr:colOff>
      <xdr:row>62</xdr:row>
      <xdr:rowOff>135709</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84909</xdr:rowOff>
    </xdr:from>
    <xdr:to>
      <xdr:col>10</xdr:col>
      <xdr:colOff>114300</xdr:colOff>
      <xdr:row>62</xdr:row>
      <xdr:rowOff>137160</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71480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82023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44467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103976</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90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53357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7637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126836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75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90931</xdr:rowOff>
    </xdr:from>
    <xdr:to>
      <xdr:col>54</xdr:col>
      <xdr:colOff>189865</xdr:colOff>
      <xdr:row>64</xdr:row>
      <xdr:rowOff>129110</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692131"/>
          <a:ext cx="0" cy="140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132937</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1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129110</xdr:rowOff>
    </xdr:from>
    <xdr:to>
      <xdr:col>55</xdr:col>
      <xdr:colOff>88900</xdr:colOff>
      <xdr:row>64</xdr:row>
      <xdr:rowOff>129110</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10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37608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467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90931</xdr:rowOff>
    </xdr:from>
    <xdr:to>
      <xdr:col>55</xdr:col>
      <xdr:colOff>88900</xdr:colOff>
      <xdr:row>56</xdr:row>
      <xdr:rowOff>90931</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6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106256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564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83379</xdr:rowOff>
    </xdr:from>
    <xdr:to>
      <xdr:col>55</xdr:col>
      <xdr:colOff>50800</xdr:colOff>
      <xdr:row>63</xdr:row>
      <xdr:rowOff>13529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99522</xdr:rowOff>
    </xdr:from>
    <xdr:to>
      <xdr:col>50</xdr:col>
      <xdr:colOff>165100</xdr:colOff>
      <xdr:row>63</xdr:row>
      <xdr:rowOff>29672</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106018</xdr:rowOff>
    </xdr:from>
    <xdr:to>
      <xdr:col>46</xdr:col>
      <xdr:colOff>38100</xdr:colOff>
      <xdr:row>63</xdr:row>
      <xdr:rowOff>36168</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117183</xdr:rowOff>
    </xdr:from>
    <xdr:to>
      <xdr:col>41</xdr:col>
      <xdr:colOff>101600</xdr:colOff>
      <xdr:row>63</xdr:row>
      <xdr:rowOff>47333</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122047</xdr:rowOff>
    </xdr:from>
    <xdr:to>
      <xdr:col>36</xdr:col>
      <xdr:colOff>165100</xdr:colOff>
      <xdr:row>63</xdr:row>
      <xdr:rowOff>52197</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75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103170</xdr:rowOff>
    </xdr:from>
    <xdr:to>
      <xdr:col>55</xdr:col>
      <xdr:colOff>50800</xdr:colOff>
      <xdr:row>63</xdr:row>
      <xdr:rowOff>33320</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7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81597</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711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140222</xdr:rowOff>
    </xdr:from>
    <xdr:to>
      <xdr:col>50</xdr:col>
      <xdr:colOff>165100</xdr:colOff>
      <xdr:row>63</xdr:row>
      <xdr:rowOff>70372</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77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153970</xdr:rowOff>
    </xdr:from>
    <xdr:to>
      <xdr:col>55</xdr:col>
      <xdr:colOff>0</xdr:colOff>
      <xdr:row>63</xdr:row>
      <xdr:rowOff>19572</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0783870"/>
          <a:ext cx="838200" cy="3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143442</xdr:rowOff>
    </xdr:from>
    <xdr:to>
      <xdr:col>46</xdr:col>
      <xdr:colOff>38100</xdr:colOff>
      <xdr:row>63</xdr:row>
      <xdr:rowOff>73592</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7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19572</xdr:rowOff>
    </xdr:from>
    <xdr:to>
      <xdr:col>50</xdr:col>
      <xdr:colOff>114300</xdr:colOff>
      <xdr:row>63</xdr:row>
      <xdr:rowOff>22792</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0820922"/>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147187</xdr:rowOff>
    </xdr:from>
    <xdr:to>
      <xdr:col>41</xdr:col>
      <xdr:colOff>101600</xdr:colOff>
      <xdr:row>63</xdr:row>
      <xdr:rowOff>77337</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77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22792</xdr:rowOff>
    </xdr:from>
    <xdr:to>
      <xdr:col>45</xdr:col>
      <xdr:colOff>177800</xdr:colOff>
      <xdr:row>63</xdr:row>
      <xdr:rowOff>26537</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0824142"/>
          <a:ext cx="889000" cy="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145731</xdr:rowOff>
    </xdr:from>
    <xdr:to>
      <xdr:col>36</xdr:col>
      <xdr:colOff>165100</xdr:colOff>
      <xdr:row>63</xdr:row>
      <xdr:rowOff>75881</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25081</xdr:rowOff>
    </xdr:from>
    <xdr:to>
      <xdr:col>41</xdr:col>
      <xdr:colOff>50800</xdr:colOff>
      <xdr:row>63</xdr:row>
      <xdr:rowOff>26537</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a:off x="6972300" y="10826431"/>
          <a:ext cx="889000" cy="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46199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52695</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63860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68724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52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61499</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27095" y="1086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64719</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50795" y="108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68464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61795" y="1086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67008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72795" y="1086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169545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37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116222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14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169545</xdr:rowOff>
    </xdr:from>
    <xdr:to>
      <xdr:col>24</xdr:col>
      <xdr:colOff>152400</xdr:colOff>
      <xdr:row>77</xdr:row>
      <xdr:rowOff>169545</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70502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12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61595</xdr:rowOff>
    </xdr:from>
    <xdr:to>
      <xdr:col>20</xdr:col>
      <xdr:colOff>38100</xdr:colOff>
      <xdr:row>82</xdr:row>
      <xdr:rowOff>163195</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34925</xdr:rowOff>
    </xdr:from>
    <xdr:to>
      <xdr:col>6</xdr:col>
      <xdr:colOff>38100</xdr:colOff>
      <xdr:row>82</xdr:row>
      <xdr:rowOff>136525</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153036</xdr:rowOff>
    </xdr:from>
    <xdr:to>
      <xdr:col>24</xdr:col>
      <xdr:colOff>114300</xdr:colOff>
      <xdr:row>79</xdr:row>
      <xdr:rowOff>83186</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35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4463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337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113030</xdr:rowOff>
    </xdr:from>
    <xdr:to>
      <xdr:col>20</xdr:col>
      <xdr:colOff>38100</xdr:colOff>
      <xdr:row>79</xdr:row>
      <xdr:rowOff>43180</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163830</xdr:rowOff>
    </xdr:from>
    <xdr:to>
      <xdr:col>24</xdr:col>
      <xdr:colOff>63500</xdr:colOff>
      <xdr:row>79</xdr:row>
      <xdr:rowOff>32386</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353693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109220</xdr:rowOff>
    </xdr:from>
    <xdr:to>
      <xdr:col>15</xdr:col>
      <xdr:colOff>101600</xdr:colOff>
      <xdr:row>79</xdr:row>
      <xdr:rowOff>39370</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160020</xdr:rowOff>
    </xdr:from>
    <xdr:to>
      <xdr:col>19</xdr:col>
      <xdr:colOff>177800</xdr:colOff>
      <xdr:row>78</xdr:row>
      <xdr:rowOff>163830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3533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86361</xdr:rowOff>
    </xdr:from>
    <xdr:to>
      <xdr:col>10</xdr:col>
      <xdr:colOff>165100</xdr:colOff>
      <xdr:row>79</xdr:row>
      <xdr:rowOff>16511</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34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137161</xdr:rowOff>
    </xdr:from>
    <xdr:to>
      <xdr:col>15</xdr:col>
      <xdr:colOff>50800</xdr:colOff>
      <xdr:row>78</xdr:row>
      <xdr:rowOff>160020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019300" y="135102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23495</xdr:rowOff>
    </xdr:from>
    <xdr:to>
      <xdr:col>6</xdr:col>
      <xdr:colOff>38100</xdr:colOff>
      <xdr:row>79</xdr:row>
      <xdr:rowOff>125095</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137161</xdr:rowOff>
    </xdr:from>
    <xdr:to>
      <xdr:col>10</xdr:col>
      <xdr:colOff>114300</xdr:colOff>
      <xdr:row>79</xdr:row>
      <xdr:rowOff>74295</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flipV="1">
          <a:off x="1130300" y="13510261"/>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154322</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161941</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158132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127652</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59707</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55897</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325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33038</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323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141622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334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113728</xdr:rowOff>
    </xdr:from>
    <xdr:to>
      <xdr:col>54</xdr:col>
      <xdr:colOff>189865</xdr:colOff>
      <xdr:row>86</xdr:row>
      <xdr:rowOff>111443</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10476865" y="13486828"/>
          <a:ext cx="0" cy="136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115270</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10515600" y="1485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111443</xdr:rowOff>
    </xdr:from>
    <xdr:to>
      <xdr:col>55</xdr:col>
      <xdr:colOff>88900</xdr:colOff>
      <xdr:row>86</xdr:row>
      <xdr:rowOff>111443</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485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60405</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10515600" y="1326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113728</xdr:rowOff>
    </xdr:from>
    <xdr:to>
      <xdr:col>55</xdr:col>
      <xdr:colOff>88900</xdr:colOff>
      <xdr:row>78</xdr:row>
      <xdr:rowOff>113728</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34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123271</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10515600" y="14525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144844</xdr:rowOff>
    </xdr:from>
    <xdr:to>
      <xdr:col>55</xdr:col>
      <xdr:colOff>50800</xdr:colOff>
      <xdr:row>85</xdr:row>
      <xdr:rowOff>74994</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10426700" y="145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140843</xdr:rowOff>
    </xdr:from>
    <xdr:to>
      <xdr:col>50</xdr:col>
      <xdr:colOff>165100</xdr:colOff>
      <xdr:row>85</xdr:row>
      <xdr:rowOff>70993</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9588500" y="145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132462</xdr:rowOff>
    </xdr:from>
    <xdr:to>
      <xdr:col>46</xdr:col>
      <xdr:colOff>38100</xdr:colOff>
      <xdr:row>85</xdr:row>
      <xdr:rowOff>62612</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8699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125413</xdr:rowOff>
    </xdr:from>
    <xdr:to>
      <xdr:col>41</xdr:col>
      <xdr:colOff>101600</xdr:colOff>
      <xdr:row>85</xdr:row>
      <xdr:rowOff>55563</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7810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137224</xdr:rowOff>
    </xdr:from>
    <xdr:to>
      <xdr:col>36</xdr:col>
      <xdr:colOff>165100</xdr:colOff>
      <xdr:row>85</xdr:row>
      <xdr:rowOff>67374</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921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151321</xdr:rowOff>
    </xdr:from>
    <xdr:to>
      <xdr:col>55</xdr:col>
      <xdr:colOff>50800</xdr:colOff>
      <xdr:row>84</xdr:row>
      <xdr:rowOff>81471</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10426700" y="1438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2748</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10515600" y="1423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148462</xdr:rowOff>
    </xdr:from>
    <xdr:to>
      <xdr:col>50</xdr:col>
      <xdr:colOff>165100</xdr:colOff>
      <xdr:row>84</xdr:row>
      <xdr:rowOff>78612</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9588500" y="1437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27812</xdr:rowOff>
    </xdr:from>
    <xdr:to>
      <xdr:col>55</xdr:col>
      <xdr:colOff>0</xdr:colOff>
      <xdr:row>84</xdr:row>
      <xdr:rowOff>30671</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9639300" y="14429612"/>
          <a:ext cx="8382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155893</xdr:rowOff>
    </xdr:from>
    <xdr:to>
      <xdr:col>46</xdr:col>
      <xdr:colOff>38100</xdr:colOff>
      <xdr:row>84</xdr:row>
      <xdr:rowOff>86043</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8699500" y="1438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27812</xdr:rowOff>
    </xdr:from>
    <xdr:to>
      <xdr:col>50</xdr:col>
      <xdr:colOff>114300</xdr:colOff>
      <xdr:row>84</xdr:row>
      <xdr:rowOff>35243</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8750300" y="14429612"/>
          <a:ext cx="889000" cy="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146749</xdr:rowOff>
    </xdr:from>
    <xdr:to>
      <xdr:col>41</xdr:col>
      <xdr:colOff>101600</xdr:colOff>
      <xdr:row>84</xdr:row>
      <xdr:rowOff>76899</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7810500" y="1437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26099</xdr:rowOff>
    </xdr:from>
    <xdr:to>
      <xdr:col>45</xdr:col>
      <xdr:colOff>177800</xdr:colOff>
      <xdr:row>84</xdr:row>
      <xdr:rowOff>35243</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7861300" y="1442789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165227</xdr:rowOff>
    </xdr:from>
    <xdr:to>
      <xdr:col>36</xdr:col>
      <xdr:colOff>165100</xdr:colOff>
      <xdr:row>84</xdr:row>
      <xdr:rowOff>95377</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921500" y="1439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26099</xdr:rowOff>
    </xdr:from>
    <xdr:to>
      <xdr:col>41</xdr:col>
      <xdr:colOff>50800</xdr:colOff>
      <xdr:row>84</xdr:row>
      <xdr:rowOff>44577</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6972300" y="14427899"/>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62120</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9391727" y="1463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53739</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85154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46690</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76264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58501</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67374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95139</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9391727" y="1415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102570</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8515427" y="1416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93426</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7626427" y="1415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111904</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6737427" y="1417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00000000-0008-0000-0100-0000B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85725</xdr:rowOff>
    </xdr:from>
    <xdr:to>
      <xdr:col>85</xdr:col>
      <xdr:colOff>126364</xdr:colOff>
      <xdr:row>63</xdr:row>
      <xdr:rowOff>91440</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flipV="1">
          <a:off x="16318864" y="968692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95267</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00000000-0008-0000-0100-0000B4010000}"/>
            </a:ext>
          </a:extLst>
        </xdr:cNvPr>
        <xdr:cNvSpPr txBox="1"/>
      </xdr:nvSpPr>
      <xdr:spPr>
        <a:xfrm>
          <a:off x="16357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91440</xdr:rowOff>
    </xdr:from>
    <xdr:to>
      <xdr:col>86</xdr:col>
      <xdr:colOff>25400</xdr:colOff>
      <xdr:row>63</xdr:row>
      <xdr:rowOff>91440</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6230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32402</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00000000-0008-0000-0100-0000B6010000}"/>
            </a:ext>
          </a:extLst>
        </xdr:cNvPr>
        <xdr:cNvSpPr txBox="1"/>
      </xdr:nvSpPr>
      <xdr:spPr>
        <a:xfrm>
          <a:off x="16357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85725</xdr:rowOff>
    </xdr:from>
    <xdr:to>
      <xdr:col>86</xdr:col>
      <xdr:colOff>25400</xdr:colOff>
      <xdr:row>56</xdr:row>
      <xdr:rowOff>85725</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6230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11447</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00000000-0008-0000-0100-0000B8010000}"/>
            </a:ext>
          </a:extLst>
        </xdr:cNvPr>
        <xdr:cNvSpPr txBox="1"/>
      </xdr:nvSpPr>
      <xdr:spPr>
        <a:xfrm>
          <a:off x="16357600" y="1029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441" name="フローチャート: 判断 440">
          <a:extLst>
            <a:ext uri="{FF2B5EF4-FFF2-40B4-BE49-F238E27FC236}">
              <a16:creationId xmlns:a16="http://schemas.microsoft.com/office/drawing/2014/main" id="{00000000-0008-0000-0100-0000B9010000}"/>
            </a:ext>
          </a:extLst>
        </xdr:cNvPr>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15875</xdr:rowOff>
    </xdr:from>
    <xdr:to>
      <xdr:col>81</xdr:col>
      <xdr:colOff>101600</xdr:colOff>
      <xdr:row>60</xdr:row>
      <xdr:rowOff>117475</xdr:rowOff>
    </xdr:to>
    <xdr:sp macro="" textlink="">
      <xdr:nvSpPr>
        <xdr:cNvPr id="442" name="フローチャート: 判断 441">
          <a:extLst>
            <a:ext uri="{FF2B5EF4-FFF2-40B4-BE49-F238E27FC236}">
              <a16:creationId xmlns:a16="http://schemas.microsoft.com/office/drawing/2014/main" id="{00000000-0008-0000-0100-0000BA010000}"/>
            </a:ext>
          </a:extLst>
        </xdr:cNvPr>
        <xdr:cNvSpPr/>
      </xdr:nvSpPr>
      <xdr:spPr>
        <a:xfrm>
          <a:off x="15430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42545</xdr:rowOff>
    </xdr:from>
    <xdr:to>
      <xdr:col>76</xdr:col>
      <xdr:colOff>165100</xdr:colOff>
      <xdr:row>60</xdr:row>
      <xdr:rowOff>144145</xdr:rowOff>
    </xdr:to>
    <xdr:sp macro="" textlink="">
      <xdr:nvSpPr>
        <xdr:cNvPr id="443" name="フローチャート: 判断 442">
          <a:extLst>
            <a:ext uri="{FF2B5EF4-FFF2-40B4-BE49-F238E27FC236}">
              <a16:creationId xmlns:a16="http://schemas.microsoft.com/office/drawing/2014/main" id="{00000000-0008-0000-0100-0000BB010000}"/>
            </a:ext>
          </a:extLst>
        </xdr:cNvPr>
        <xdr:cNvSpPr/>
      </xdr:nvSpPr>
      <xdr:spPr>
        <a:xfrm>
          <a:off x="14541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444" name="フローチャート: 判断 443">
          <a:extLst>
            <a:ext uri="{FF2B5EF4-FFF2-40B4-BE49-F238E27FC236}">
              <a16:creationId xmlns:a16="http://schemas.microsoft.com/office/drawing/2014/main" id="{00000000-0008-0000-0100-0000BC010000}"/>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445" name="フローチャート: 判断 444">
          <a:extLst>
            <a:ext uri="{FF2B5EF4-FFF2-40B4-BE49-F238E27FC236}">
              <a16:creationId xmlns:a16="http://schemas.microsoft.com/office/drawing/2014/main" id="{00000000-0008-0000-0100-0000BD010000}"/>
            </a:ext>
          </a:extLst>
        </xdr:cNvPr>
        <xdr:cNvSpPr/>
      </xdr:nvSpPr>
      <xdr:spPr>
        <a:xfrm>
          <a:off x="12763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128270</xdr:rowOff>
    </xdr:from>
    <xdr:to>
      <xdr:col>85</xdr:col>
      <xdr:colOff>177800</xdr:colOff>
      <xdr:row>58</xdr:row>
      <xdr:rowOff>58420</xdr:rowOff>
    </xdr:to>
    <xdr:sp macro="" textlink="">
      <xdr:nvSpPr>
        <xdr:cNvPr id="451" name="楕円 450">
          <a:extLst>
            <a:ext uri="{FF2B5EF4-FFF2-40B4-BE49-F238E27FC236}">
              <a16:creationId xmlns:a16="http://schemas.microsoft.com/office/drawing/2014/main" id="{00000000-0008-0000-0100-0000C3010000}"/>
            </a:ext>
          </a:extLst>
        </xdr:cNvPr>
        <xdr:cNvSpPr/>
      </xdr:nvSpPr>
      <xdr:spPr>
        <a:xfrm>
          <a:off x="162687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151147</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00000000-0008-0000-0100-0000C4010000}"/>
            </a:ext>
          </a:extLst>
        </xdr:cNvPr>
        <xdr:cNvSpPr txBox="1"/>
      </xdr:nvSpPr>
      <xdr:spPr>
        <a:xfrm>
          <a:off x="16357600"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88265</xdr:rowOff>
    </xdr:from>
    <xdr:to>
      <xdr:col>81</xdr:col>
      <xdr:colOff>101600</xdr:colOff>
      <xdr:row>58</xdr:row>
      <xdr:rowOff>18415</xdr:rowOff>
    </xdr:to>
    <xdr:sp macro="" textlink="">
      <xdr:nvSpPr>
        <xdr:cNvPr id="453" name="楕円 452">
          <a:extLst>
            <a:ext uri="{FF2B5EF4-FFF2-40B4-BE49-F238E27FC236}">
              <a16:creationId xmlns:a16="http://schemas.microsoft.com/office/drawing/2014/main" id="{00000000-0008-0000-0100-0000C5010000}"/>
            </a:ext>
          </a:extLst>
        </xdr:cNvPr>
        <xdr:cNvSpPr/>
      </xdr:nvSpPr>
      <xdr:spPr>
        <a:xfrm>
          <a:off x="154305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139065</xdr:rowOff>
    </xdr:from>
    <xdr:to>
      <xdr:col>85</xdr:col>
      <xdr:colOff>127000</xdr:colOff>
      <xdr:row>58</xdr:row>
      <xdr:rowOff>7620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5481300" y="991171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55880</xdr:rowOff>
    </xdr:from>
    <xdr:to>
      <xdr:col>76</xdr:col>
      <xdr:colOff>165100</xdr:colOff>
      <xdr:row>57</xdr:row>
      <xdr:rowOff>157480</xdr:rowOff>
    </xdr:to>
    <xdr:sp macro="" textlink="">
      <xdr:nvSpPr>
        <xdr:cNvPr id="455" name="楕円 454">
          <a:extLst>
            <a:ext uri="{FF2B5EF4-FFF2-40B4-BE49-F238E27FC236}">
              <a16:creationId xmlns:a16="http://schemas.microsoft.com/office/drawing/2014/main" id="{00000000-0008-0000-0100-0000C7010000}"/>
            </a:ext>
          </a:extLst>
        </xdr:cNvPr>
        <xdr:cNvSpPr/>
      </xdr:nvSpPr>
      <xdr:spPr>
        <a:xfrm>
          <a:off x="14541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106680</xdr:rowOff>
    </xdr:from>
    <xdr:to>
      <xdr:col>81</xdr:col>
      <xdr:colOff>50800</xdr:colOff>
      <xdr:row>57</xdr:row>
      <xdr:rowOff>139065</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4592300" y="98793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17780</xdr:rowOff>
    </xdr:from>
    <xdr:to>
      <xdr:col>72</xdr:col>
      <xdr:colOff>38100</xdr:colOff>
      <xdr:row>57</xdr:row>
      <xdr:rowOff>119380</xdr:rowOff>
    </xdr:to>
    <xdr:sp macro="" textlink="">
      <xdr:nvSpPr>
        <xdr:cNvPr id="457" name="楕円 456">
          <a:extLst>
            <a:ext uri="{FF2B5EF4-FFF2-40B4-BE49-F238E27FC236}">
              <a16:creationId xmlns:a16="http://schemas.microsoft.com/office/drawing/2014/main" id="{00000000-0008-0000-0100-0000C9010000}"/>
            </a:ext>
          </a:extLst>
        </xdr:cNvPr>
        <xdr:cNvSpPr/>
      </xdr:nvSpPr>
      <xdr:spPr>
        <a:xfrm>
          <a:off x="13652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68580</xdr:rowOff>
    </xdr:from>
    <xdr:to>
      <xdr:col>76</xdr:col>
      <xdr:colOff>114300</xdr:colOff>
      <xdr:row>57</xdr:row>
      <xdr:rowOff>106680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3703300" y="98412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147320</xdr:rowOff>
    </xdr:from>
    <xdr:to>
      <xdr:col>67</xdr:col>
      <xdr:colOff>101600</xdr:colOff>
      <xdr:row>57</xdr:row>
      <xdr:rowOff>77470</xdr:rowOff>
    </xdr:to>
    <xdr:sp macro="" textlink="">
      <xdr:nvSpPr>
        <xdr:cNvPr id="459" name="楕円 458">
          <a:extLst>
            <a:ext uri="{FF2B5EF4-FFF2-40B4-BE49-F238E27FC236}">
              <a16:creationId xmlns:a16="http://schemas.microsoft.com/office/drawing/2014/main" id="{00000000-0008-0000-0100-0000CB010000}"/>
            </a:ext>
          </a:extLst>
        </xdr:cNvPr>
        <xdr:cNvSpPr/>
      </xdr:nvSpPr>
      <xdr:spPr>
        <a:xfrm>
          <a:off x="127635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26670</xdr:rowOff>
    </xdr:from>
    <xdr:to>
      <xdr:col>71</xdr:col>
      <xdr:colOff>177800</xdr:colOff>
      <xdr:row>57</xdr:row>
      <xdr:rowOff>68580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2814300" y="97993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108602</xdr:rowOff>
    </xdr:from>
    <xdr:ext cx="405111" cy="259045"/>
    <xdr:sp macro="" textlink="">
      <xdr:nvSpPr>
        <xdr:cNvPr id="461" name="n_1aveValue【学校施設】&#10;有形固定資産減価償却率">
          <a:extLst>
            <a:ext uri="{FF2B5EF4-FFF2-40B4-BE49-F238E27FC236}">
              <a16:creationId xmlns:a16="http://schemas.microsoft.com/office/drawing/2014/main" id="{00000000-0008-0000-0100-0000CD010000}"/>
            </a:ext>
          </a:extLst>
        </xdr:cNvPr>
        <xdr:cNvSpPr txBox="1"/>
      </xdr:nvSpPr>
      <xdr:spPr>
        <a:xfrm>
          <a:off x="152660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135272</xdr:rowOff>
    </xdr:from>
    <xdr:ext cx="405111" cy="259045"/>
    <xdr:sp macro="" textlink="">
      <xdr:nvSpPr>
        <xdr:cNvPr id="462" name="n_2aveValue【学校施設】&#10;有形固定資産減価償却率">
          <a:extLst>
            <a:ext uri="{FF2B5EF4-FFF2-40B4-BE49-F238E27FC236}">
              <a16:creationId xmlns:a16="http://schemas.microsoft.com/office/drawing/2014/main" id="{00000000-0008-0000-0100-0000CE010000}"/>
            </a:ext>
          </a:extLst>
        </xdr:cNvPr>
        <xdr:cNvSpPr txBox="1"/>
      </xdr:nvSpPr>
      <xdr:spPr>
        <a:xfrm>
          <a:off x="14389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40022</xdr:rowOff>
    </xdr:from>
    <xdr:ext cx="405111" cy="259045"/>
    <xdr:sp macro="" textlink="">
      <xdr:nvSpPr>
        <xdr:cNvPr id="463" name="n_3aveValue【学校施設】&#10;有形固定資産減価償却率">
          <a:extLst>
            <a:ext uri="{FF2B5EF4-FFF2-40B4-BE49-F238E27FC236}">
              <a16:creationId xmlns:a16="http://schemas.microsoft.com/office/drawing/2014/main" id="{00000000-0008-0000-0100-0000CF010000}"/>
            </a:ext>
          </a:extLst>
        </xdr:cNvPr>
        <xdr:cNvSpPr txBox="1"/>
      </xdr:nvSpPr>
      <xdr:spPr>
        <a:xfrm>
          <a:off x="13500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53357</xdr:rowOff>
    </xdr:from>
    <xdr:ext cx="405111" cy="259045"/>
    <xdr:sp macro="" textlink="">
      <xdr:nvSpPr>
        <xdr:cNvPr id="464" name="n_4aveValue【学校施設】&#10;有形固定資産減価償却率">
          <a:extLst>
            <a:ext uri="{FF2B5EF4-FFF2-40B4-BE49-F238E27FC236}">
              <a16:creationId xmlns:a16="http://schemas.microsoft.com/office/drawing/2014/main" id="{00000000-0008-0000-0100-0000D0010000}"/>
            </a:ext>
          </a:extLst>
        </xdr:cNvPr>
        <xdr:cNvSpPr txBox="1"/>
      </xdr:nvSpPr>
      <xdr:spPr>
        <a:xfrm>
          <a:off x="12611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34942</xdr:rowOff>
    </xdr:from>
    <xdr:ext cx="405111" cy="259045"/>
    <xdr:sp macro="" textlink="">
      <xdr:nvSpPr>
        <xdr:cNvPr id="465" name="n_1mainValue【学校施設】&#10;有形固定資産減価償却率">
          <a:extLst>
            <a:ext uri="{FF2B5EF4-FFF2-40B4-BE49-F238E27FC236}">
              <a16:creationId xmlns:a16="http://schemas.microsoft.com/office/drawing/2014/main" id="{00000000-0008-0000-0100-0000D1010000}"/>
            </a:ext>
          </a:extLst>
        </xdr:cNvPr>
        <xdr:cNvSpPr txBox="1"/>
      </xdr:nvSpPr>
      <xdr:spPr>
        <a:xfrm>
          <a:off x="15266044" y="963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2557</xdr:rowOff>
    </xdr:from>
    <xdr:ext cx="405111" cy="259045"/>
    <xdr:sp macro="" textlink="">
      <xdr:nvSpPr>
        <xdr:cNvPr id="466" name="n_2mainValue【学校施設】&#10;有形固定資産減価償却率">
          <a:extLst>
            <a:ext uri="{FF2B5EF4-FFF2-40B4-BE49-F238E27FC236}">
              <a16:creationId xmlns:a16="http://schemas.microsoft.com/office/drawing/2014/main" id="{00000000-0008-0000-0100-0000D2010000}"/>
            </a:ext>
          </a:extLst>
        </xdr:cNvPr>
        <xdr:cNvSpPr txBox="1"/>
      </xdr:nvSpPr>
      <xdr:spPr>
        <a:xfrm>
          <a:off x="143897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135907</xdr:rowOff>
    </xdr:from>
    <xdr:ext cx="405111" cy="259045"/>
    <xdr:sp macro="" textlink="">
      <xdr:nvSpPr>
        <xdr:cNvPr id="467" name="n_3mainValue【学校施設】&#10;有形固定資産減価償却率">
          <a:extLst>
            <a:ext uri="{FF2B5EF4-FFF2-40B4-BE49-F238E27FC236}">
              <a16:creationId xmlns:a16="http://schemas.microsoft.com/office/drawing/2014/main" id="{00000000-0008-0000-0100-0000D3010000}"/>
            </a:ext>
          </a:extLst>
        </xdr:cNvPr>
        <xdr:cNvSpPr txBox="1"/>
      </xdr:nvSpPr>
      <xdr:spPr>
        <a:xfrm>
          <a:off x="135007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93997</xdr:rowOff>
    </xdr:from>
    <xdr:ext cx="405111" cy="259045"/>
    <xdr:sp macro="" textlink="">
      <xdr:nvSpPr>
        <xdr:cNvPr id="468" name="n_4mainValue【学校施設】&#10;有形固定資産減価償却率">
          <a:extLst>
            <a:ext uri="{FF2B5EF4-FFF2-40B4-BE49-F238E27FC236}">
              <a16:creationId xmlns:a16="http://schemas.microsoft.com/office/drawing/2014/main" id="{00000000-0008-0000-0100-0000D4010000}"/>
            </a:ext>
          </a:extLst>
        </xdr:cNvPr>
        <xdr:cNvSpPr txBox="1"/>
      </xdr:nvSpPr>
      <xdr:spPr>
        <a:xfrm>
          <a:off x="12611744" y="952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a:extLst>
            <a:ext uri="{FF2B5EF4-FFF2-40B4-BE49-F238E27FC236}">
              <a16:creationId xmlns:a16="http://schemas.microsoft.com/office/drawing/2014/main" id="{00000000-0008-0000-0100-0000EA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107442</xdr:rowOff>
    </xdr:from>
    <xdr:to>
      <xdr:col>116</xdr:col>
      <xdr:colOff>62864</xdr:colOff>
      <xdr:row>63</xdr:row>
      <xdr:rowOff>123901</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flipV="1">
          <a:off x="22160864" y="9537192"/>
          <a:ext cx="0"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127728</xdr:rowOff>
    </xdr:from>
    <xdr:ext cx="469744" cy="259045"/>
    <xdr:sp macro="" textlink="">
      <xdr:nvSpPr>
        <xdr:cNvPr id="492" name="【学校施設】&#10;一人当たり面積最小値テキスト">
          <a:extLst>
            <a:ext uri="{FF2B5EF4-FFF2-40B4-BE49-F238E27FC236}">
              <a16:creationId xmlns:a16="http://schemas.microsoft.com/office/drawing/2014/main" id="{00000000-0008-0000-0100-0000EC010000}"/>
            </a:ext>
          </a:extLst>
        </xdr:cNvPr>
        <xdr:cNvSpPr txBox="1"/>
      </xdr:nvSpPr>
      <xdr:spPr>
        <a:xfrm>
          <a:off x="22199600" y="1092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123901</xdr:rowOff>
    </xdr:from>
    <xdr:to>
      <xdr:col>116</xdr:col>
      <xdr:colOff>152400</xdr:colOff>
      <xdr:row>63</xdr:row>
      <xdr:rowOff>123901</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a:off x="22072600" y="10925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54119</xdr:rowOff>
    </xdr:from>
    <xdr:ext cx="469744" cy="259045"/>
    <xdr:sp macro="" textlink="">
      <xdr:nvSpPr>
        <xdr:cNvPr id="494" name="【学校施設】&#10;一人当たり面積最大値テキスト">
          <a:extLst>
            <a:ext uri="{FF2B5EF4-FFF2-40B4-BE49-F238E27FC236}">
              <a16:creationId xmlns:a16="http://schemas.microsoft.com/office/drawing/2014/main" id="{00000000-0008-0000-0100-0000EE010000}"/>
            </a:ext>
          </a:extLst>
        </xdr:cNvPr>
        <xdr:cNvSpPr txBox="1"/>
      </xdr:nvSpPr>
      <xdr:spPr>
        <a:xfrm>
          <a:off x="22199600" y="93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107442</xdr:rowOff>
    </xdr:from>
    <xdr:to>
      <xdr:col>116</xdr:col>
      <xdr:colOff>152400</xdr:colOff>
      <xdr:row>55</xdr:row>
      <xdr:rowOff>107442</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22072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102278</xdr:rowOff>
    </xdr:from>
    <xdr:ext cx="469744" cy="259045"/>
    <xdr:sp macro="" textlink="">
      <xdr:nvSpPr>
        <xdr:cNvPr id="496" name="【学校施設】&#10;一人当たり面積平均値テキスト">
          <a:extLst>
            <a:ext uri="{FF2B5EF4-FFF2-40B4-BE49-F238E27FC236}">
              <a16:creationId xmlns:a16="http://schemas.microsoft.com/office/drawing/2014/main" id="{00000000-0008-0000-0100-0000F0010000}"/>
            </a:ext>
          </a:extLst>
        </xdr:cNvPr>
        <xdr:cNvSpPr txBox="1"/>
      </xdr:nvSpPr>
      <xdr:spPr>
        <a:xfrm>
          <a:off x="22199600" y="1038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123851</xdr:rowOff>
    </xdr:from>
    <xdr:to>
      <xdr:col>116</xdr:col>
      <xdr:colOff>114300</xdr:colOff>
      <xdr:row>61</xdr:row>
      <xdr:rowOff>54001</xdr:rowOff>
    </xdr:to>
    <xdr:sp macro="" textlink="">
      <xdr:nvSpPr>
        <xdr:cNvPr id="497" name="フローチャート: 判断 496">
          <a:extLst>
            <a:ext uri="{FF2B5EF4-FFF2-40B4-BE49-F238E27FC236}">
              <a16:creationId xmlns:a16="http://schemas.microsoft.com/office/drawing/2014/main" id="{00000000-0008-0000-0100-0000F1010000}"/>
            </a:ext>
          </a:extLst>
        </xdr:cNvPr>
        <xdr:cNvSpPr/>
      </xdr:nvSpPr>
      <xdr:spPr>
        <a:xfrm>
          <a:off x="221107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123851</xdr:rowOff>
    </xdr:from>
    <xdr:to>
      <xdr:col>112</xdr:col>
      <xdr:colOff>38100</xdr:colOff>
      <xdr:row>61</xdr:row>
      <xdr:rowOff>54001</xdr:rowOff>
    </xdr:to>
    <xdr:sp macro="" textlink="">
      <xdr:nvSpPr>
        <xdr:cNvPr id="498" name="フローチャート: 判断 497">
          <a:extLst>
            <a:ext uri="{FF2B5EF4-FFF2-40B4-BE49-F238E27FC236}">
              <a16:creationId xmlns:a16="http://schemas.microsoft.com/office/drawing/2014/main" id="{00000000-0008-0000-0100-0000F2010000}"/>
            </a:ext>
          </a:extLst>
        </xdr:cNvPr>
        <xdr:cNvSpPr/>
      </xdr:nvSpPr>
      <xdr:spPr>
        <a:xfrm>
          <a:off x="212725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132994</xdr:rowOff>
    </xdr:from>
    <xdr:to>
      <xdr:col>107</xdr:col>
      <xdr:colOff>101600</xdr:colOff>
      <xdr:row>61</xdr:row>
      <xdr:rowOff>63144</xdr:rowOff>
    </xdr:to>
    <xdr:sp macro="" textlink="">
      <xdr:nvSpPr>
        <xdr:cNvPr id="499" name="フローチャート: 判断 498">
          <a:extLst>
            <a:ext uri="{FF2B5EF4-FFF2-40B4-BE49-F238E27FC236}">
              <a16:creationId xmlns:a16="http://schemas.microsoft.com/office/drawing/2014/main" id="{00000000-0008-0000-0100-0000F3010000}"/>
            </a:ext>
          </a:extLst>
        </xdr:cNvPr>
        <xdr:cNvSpPr/>
      </xdr:nvSpPr>
      <xdr:spPr>
        <a:xfrm>
          <a:off x="20383500" y="1041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11836</xdr:rowOff>
    </xdr:from>
    <xdr:to>
      <xdr:col>102</xdr:col>
      <xdr:colOff>165100</xdr:colOff>
      <xdr:row>61</xdr:row>
      <xdr:rowOff>113436</xdr:rowOff>
    </xdr:to>
    <xdr:sp macro="" textlink="">
      <xdr:nvSpPr>
        <xdr:cNvPr id="500" name="フローチャート: 判断 499">
          <a:extLst>
            <a:ext uri="{FF2B5EF4-FFF2-40B4-BE49-F238E27FC236}">
              <a16:creationId xmlns:a16="http://schemas.microsoft.com/office/drawing/2014/main" id="{00000000-0008-0000-0100-0000F4010000}"/>
            </a:ext>
          </a:extLst>
        </xdr:cNvPr>
        <xdr:cNvSpPr/>
      </xdr:nvSpPr>
      <xdr:spPr>
        <a:xfrm>
          <a:off x="19494500" y="1047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53442</xdr:rowOff>
    </xdr:from>
    <xdr:to>
      <xdr:col>98</xdr:col>
      <xdr:colOff>38100</xdr:colOff>
      <xdr:row>61</xdr:row>
      <xdr:rowOff>155042</xdr:rowOff>
    </xdr:to>
    <xdr:sp macro="" textlink="">
      <xdr:nvSpPr>
        <xdr:cNvPr id="501" name="フローチャート: 判断 500">
          <a:extLst>
            <a:ext uri="{FF2B5EF4-FFF2-40B4-BE49-F238E27FC236}">
              <a16:creationId xmlns:a16="http://schemas.microsoft.com/office/drawing/2014/main" id="{00000000-0008-0000-0100-0000F5010000}"/>
            </a:ext>
          </a:extLst>
        </xdr:cNvPr>
        <xdr:cNvSpPr/>
      </xdr:nvSpPr>
      <xdr:spPr>
        <a:xfrm>
          <a:off x="18605500" y="1051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63957</xdr:rowOff>
    </xdr:from>
    <xdr:to>
      <xdr:col>116</xdr:col>
      <xdr:colOff>114300</xdr:colOff>
      <xdr:row>58</xdr:row>
      <xdr:rowOff>165557</xdr:rowOff>
    </xdr:to>
    <xdr:sp macro="" textlink="">
      <xdr:nvSpPr>
        <xdr:cNvPr id="507" name="楕円 506">
          <a:extLst>
            <a:ext uri="{FF2B5EF4-FFF2-40B4-BE49-F238E27FC236}">
              <a16:creationId xmlns:a16="http://schemas.microsoft.com/office/drawing/2014/main" id="{00000000-0008-0000-0100-0000FB010000}"/>
            </a:ext>
          </a:extLst>
        </xdr:cNvPr>
        <xdr:cNvSpPr/>
      </xdr:nvSpPr>
      <xdr:spPr>
        <a:xfrm>
          <a:off x="22110700" y="100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86834</xdr:rowOff>
    </xdr:from>
    <xdr:ext cx="469744" cy="259045"/>
    <xdr:sp macro="" textlink="">
      <xdr:nvSpPr>
        <xdr:cNvPr id="508" name="【学校施設】&#10;一人当たり面積該当値テキスト">
          <a:extLst>
            <a:ext uri="{FF2B5EF4-FFF2-40B4-BE49-F238E27FC236}">
              <a16:creationId xmlns:a16="http://schemas.microsoft.com/office/drawing/2014/main" id="{00000000-0008-0000-0100-0000FC010000}"/>
            </a:ext>
          </a:extLst>
        </xdr:cNvPr>
        <xdr:cNvSpPr txBox="1"/>
      </xdr:nvSpPr>
      <xdr:spPr>
        <a:xfrm>
          <a:off x="22199600" y="985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28753</xdr:rowOff>
    </xdr:from>
    <xdr:to>
      <xdr:col>112</xdr:col>
      <xdr:colOff>38100</xdr:colOff>
      <xdr:row>58</xdr:row>
      <xdr:rowOff>130353</xdr:rowOff>
    </xdr:to>
    <xdr:sp macro="" textlink="">
      <xdr:nvSpPr>
        <xdr:cNvPr id="509" name="楕円 508">
          <a:extLst>
            <a:ext uri="{FF2B5EF4-FFF2-40B4-BE49-F238E27FC236}">
              <a16:creationId xmlns:a16="http://schemas.microsoft.com/office/drawing/2014/main" id="{00000000-0008-0000-0100-0000FD010000}"/>
            </a:ext>
          </a:extLst>
        </xdr:cNvPr>
        <xdr:cNvSpPr/>
      </xdr:nvSpPr>
      <xdr:spPr>
        <a:xfrm>
          <a:off x="21272500" y="997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79553</xdr:rowOff>
    </xdr:from>
    <xdr:to>
      <xdr:col>116</xdr:col>
      <xdr:colOff>63500</xdr:colOff>
      <xdr:row>58</xdr:row>
      <xdr:rowOff>114757</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21323300" y="10023653"/>
          <a:ext cx="8382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46127</xdr:rowOff>
    </xdr:from>
    <xdr:to>
      <xdr:col>107</xdr:col>
      <xdr:colOff>101600</xdr:colOff>
      <xdr:row>58</xdr:row>
      <xdr:rowOff>147727</xdr:rowOff>
    </xdr:to>
    <xdr:sp macro="" textlink="">
      <xdr:nvSpPr>
        <xdr:cNvPr id="511" name="楕円 510">
          <a:extLst>
            <a:ext uri="{FF2B5EF4-FFF2-40B4-BE49-F238E27FC236}">
              <a16:creationId xmlns:a16="http://schemas.microsoft.com/office/drawing/2014/main" id="{00000000-0008-0000-0100-0000FF010000}"/>
            </a:ext>
          </a:extLst>
        </xdr:cNvPr>
        <xdr:cNvSpPr/>
      </xdr:nvSpPr>
      <xdr:spPr>
        <a:xfrm>
          <a:off x="20383500" y="999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79553</xdr:rowOff>
    </xdr:from>
    <xdr:to>
      <xdr:col>111</xdr:col>
      <xdr:colOff>177800</xdr:colOff>
      <xdr:row>58</xdr:row>
      <xdr:rowOff>96927</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flipV="1">
          <a:off x="20434300" y="10023653"/>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65786</xdr:rowOff>
    </xdr:from>
    <xdr:to>
      <xdr:col>102</xdr:col>
      <xdr:colOff>165100</xdr:colOff>
      <xdr:row>58</xdr:row>
      <xdr:rowOff>167386</xdr:rowOff>
    </xdr:to>
    <xdr:sp macro="" textlink="">
      <xdr:nvSpPr>
        <xdr:cNvPr id="513" name="楕円 512">
          <a:extLst>
            <a:ext uri="{FF2B5EF4-FFF2-40B4-BE49-F238E27FC236}">
              <a16:creationId xmlns:a16="http://schemas.microsoft.com/office/drawing/2014/main" id="{00000000-0008-0000-0100-000001020000}"/>
            </a:ext>
          </a:extLst>
        </xdr:cNvPr>
        <xdr:cNvSpPr/>
      </xdr:nvSpPr>
      <xdr:spPr>
        <a:xfrm>
          <a:off x="19494500" y="100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96927</xdr:rowOff>
    </xdr:from>
    <xdr:to>
      <xdr:col>107</xdr:col>
      <xdr:colOff>50800</xdr:colOff>
      <xdr:row>58</xdr:row>
      <xdr:rowOff>116586</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flipV="1">
          <a:off x="19545300" y="10041027"/>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116536</xdr:rowOff>
    </xdr:from>
    <xdr:to>
      <xdr:col>98</xdr:col>
      <xdr:colOff>38100</xdr:colOff>
      <xdr:row>59</xdr:row>
      <xdr:rowOff>46686</xdr:rowOff>
    </xdr:to>
    <xdr:sp macro="" textlink="">
      <xdr:nvSpPr>
        <xdr:cNvPr id="515" name="楕円 514">
          <a:extLst>
            <a:ext uri="{FF2B5EF4-FFF2-40B4-BE49-F238E27FC236}">
              <a16:creationId xmlns:a16="http://schemas.microsoft.com/office/drawing/2014/main" id="{00000000-0008-0000-0100-000003020000}"/>
            </a:ext>
          </a:extLst>
        </xdr:cNvPr>
        <xdr:cNvSpPr/>
      </xdr:nvSpPr>
      <xdr:spPr>
        <a:xfrm>
          <a:off x="18605500" y="1006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116586</xdr:rowOff>
    </xdr:from>
    <xdr:to>
      <xdr:col>102</xdr:col>
      <xdr:colOff>114300</xdr:colOff>
      <xdr:row>58</xdr:row>
      <xdr:rowOff>167336</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flipV="1">
          <a:off x="18656300" y="10060686"/>
          <a:ext cx="889000" cy="5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45128</xdr:rowOff>
    </xdr:from>
    <xdr:ext cx="469744" cy="259045"/>
    <xdr:sp macro="" textlink="">
      <xdr:nvSpPr>
        <xdr:cNvPr id="517" name="n_1aveValue【学校施設】&#10;一人当たり面積">
          <a:extLst>
            <a:ext uri="{FF2B5EF4-FFF2-40B4-BE49-F238E27FC236}">
              <a16:creationId xmlns:a16="http://schemas.microsoft.com/office/drawing/2014/main" id="{00000000-0008-0000-0100-000005020000}"/>
            </a:ext>
          </a:extLst>
        </xdr:cNvPr>
        <xdr:cNvSpPr txBox="1"/>
      </xdr:nvSpPr>
      <xdr:spPr>
        <a:xfrm>
          <a:off x="21075727" y="1050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54271</xdr:rowOff>
    </xdr:from>
    <xdr:ext cx="469744" cy="259045"/>
    <xdr:sp macro="" textlink="">
      <xdr:nvSpPr>
        <xdr:cNvPr id="518" name="n_2aveValue【学校施設】&#10;一人当たり面積">
          <a:extLst>
            <a:ext uri="{FF2B5EF4-FFF2-40B4-BE49-F238E27FC236}">
              <a16:creationId xmlns:a16="http://schemas.microsoft.com/office/drawing/2014/main" id="{00000000-0008-0000-0100-000006020000}"/>
            </a:ext>
          </a:extLst>
        </xdr:cNvPr>
        <xdr:cNvSpPr txBox="1"/>
      </xdr:nvSpPr>
      <xdr:spPr>
        <a:xfrm>
          <a:off x="20199427" y="1051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104563</xdr:rowOff>
    </xdr:from>
    <xdr:ext cx="469744" cy="259045"/>
    <xdr:sp macro="" textlink="">
      <xdr:nvSpPr>
        <xdr:cNvPr id="519" name="n_3aveValue【学校施設】&#10;一人当たり面積">
          <a:extLst>
            <a:ext uri="{FF2B5EF4-FFF2-40B4-BE49-F238E27FC236}">
              <a16:creationId xmlns:a16="http://schemas.microsoft.com/office/drawing/2014/main" id="{00000000-0008-0000-0100-000007020000}"/>
            </a:ext>
          </a:extLst>
        </xdr:cNvPr>
        <xdr:cNvSpPr txBox="1"/>
      </xdr:nvSpPr>
      <xdr:spPr>
        <a:xfrm>
          <a:off x="19310427" y="1056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146169</xdr:rowOff>
    </xdr:from>
    <xdr:ext cx="469744" cy="259045"/>
    <xdr:sp macro="" textlink="">
      <xdr:nvSpPr>
        <xdr:cNvPr id="520" name="n_4aveValue【学校施設】&#10;一人当たり面積">
          <a:extLst>
            <a:ext uri="{FF2B5EF4-FFF2-40B4-BE49-F238E27FC236}">
              <a16:creationId xmlns:a16="http://schemas.microsoft.com/office/drawing/2014/main" id="{00000000-0008-0000-0100-000008020000}"/>
            </a:ext>
          </a:extLst>
        </xdr:cNvPr>
        <xdr:cNvSpPr txBox="1"/>
      </xdr:nvSpPr>
      <xdr:spPr>
        <a:xfrm>
          <a:off x="18421427" y="106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146880</xdr:rowOff>
    </xdr:from>
    <xdr:ext cx="469744" cy="259045"/>
    <xdr:sp macro="" textlink="">
      <xdr:nvSpPr>
        <xdr:cNvPr id="521" name="n_1mainValue【学校施設】&#10;一人当たり面積">
          <a:extLst>
            <a:ext uri="{FF2B5EF4-FFF2-40B4-BE49-F238E27FC236}">
              <a16:creationId xmlns:a16="http://schemas.microsoft.com/office/drawing/2014/main" id="{00000000-0008-0000-0100-000009020000}"/>
            </a:ext>
          </a:extLst>
        </xdr:cNvPr>
        <xdr:cNvSpPr txBox="1"/>
      </xdr:nvSpPr>
      <xdr:spPr>
        <a:xfrm>
          <a:off x="21075727" y="9748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164254</xdr:rowOff>
    </xdr:from>
    <xdr:ext cx="469744" cy="259045"/>
    <xdr:sp macro="" textlink="">
      <xdr:nvSpPr>
        <xdr:cNvPr id="522" name="n_2mainValue【学校施設】&#10;一人当たり面積">
          <a:extLst>
            <a:ext uri="{FF2B5EF4-FFF2-40B4-BE49-F238E27FC236}">
              <a16:creationId xmlns:a16="http://schemas.microsoft.com/office/drawing/2014/main" id="{00000000-0008-0000-0100-00000A020000}"/>
            </a:ext>
          </a:extLst>
        </xdr:cNvPr>
        <xdr:cNvSpPr txBox="1"/>
      </xdr:nvSpPr>
      <xdr:spPr>
        <a:xfrm>
          <a:off x="20199427" y="976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12463</xdr:rowOff>
    </xdr:from>
    <xdr:ext cx="469744" cy="259045"/>
    <xdr:sp macro="" textlink="">
      <xdr:nvSpPr>
        <xdr:cNvPr id="523" name="n_3mainValue【学校施設】&#10;一人当たり面積">
          <a:extLst>
            <a:ext uri="{FF2B5EF4-FFF2-40B4-BE49-F238E27FC236}">
              <a16:creationId xmlns:a16="http://schemas.microsoft.com/office/drawing/2014/main" id="{00000000-0008-0000-0100-00000B020000}"/>
            </a:ext>
          </a:extLst>
        </xdr:cNvPr>
        <xdr:cNvSpPr txBox="1"/>
      </xdr:nvSpPr>
      <xdr:spPr>
        <a:xfrm>
          <a:off x="19310427" y="978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63213</xdr:rowOff>
    </xdr:from>
    <xdr:ext cx="469744" cy="259045"/>
    <xdr:sp macro="" textlink="">
      <xdr:nvSpPr>
        <xdr:cNvPr id="524" name="n_4mainValue【学校施設】&#10;一人当たり面積">
          <a:extLst>
            <a:ext uri="{FF2B5EF4-FFF2-40B4-BE49-F238E27FC236}">
              <a16:creationId xmlns:a16="http://schemas.microsoft.com/office/drawing/2014/main" id="{00000000-0008-0000-0100-00000C020000}"/>
            </a:ext>
          </a:extLst>
        </xdr:cNvPr>
        <xdr:cNvSpPr txBox="1"/>
      </xdr:nvSpPr>
      <xdr:spPr>
        <a:xfrm>
          <a:off x="18421427" y="983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00000000-0008-0000-0100-00000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a:extLst>
            <a:ext uri="{FF2B5EF4-FFF2-40B4-BE49-F238E27FC236}">
              <a16:creationId xmlns:a16="http://schemas.microsoft.com/office/drawing/2014/main" id="{00000000-0008-0000-0100-00002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13607</xdr:rowOff>
    </xdr:from>
    <xdr:to>
      <xdr:col>85</xdr:col>
      <xdr:colOff>126364</xdr:colOff>
      <xdr:row>86</xdr:row>
      <xdr:rowOff>168729</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flipV="1">
          <a:off x="16318864"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1" name="【児童館】&#10;有形固定資産減価償却率最小値テキスト">
          <a:extLst>
            <a:ext uri="{FF2B5EF4-FFF2-40B4-BE49-F238E27FC236}">
              <a16:creationId xmlns:a16="http://schemas.microsoft.com/office/drawing/2014/main" id="{00000000-0008-0000-0100-000027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131734</xdr:rowOff>
    </xdr:from>
    <xdr:ext cx="340478" cy="259045"/>
    <xdr:sp macro="" textlink="">
      <xdr:nvSpPr>
        <xdr:cNvPr id="553" name="【児童館】&#10;有形固定資産減価償却率最大値テキスト">
          <a:extLst>
            <a:ext uri="{FF2B5EF4-FFF2-40B4-BE49-F238E27FC236}">
              <a16:creationId xmlns:a16="http://schemas.microsoft.com/office/drawing/2014/main" id="{00000000-0008-0000-0100-000029020000}"/>
            </a:ext>
          </a:extLst>
        </xdr:cNvPr>
        <xdr:cNvSpPr txBox="1"/>
      </xdr:nvSpPr>
      <xdr:spPr>
        <a:xfrm>
          <a:off x="16357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13607</xdr:rowOff>
    </xdr:from>
    <xdr:to>
      <xdr:col>86</xdr:col>
      <xdr:colOff>25400</xdr:colOff>
      <xdr:row>78</xdr:row>
      <xdr:rowOff>13607</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6230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108148</xdr:rowOff>
    </xdr:from>
    <xdr:ext cx="405111" cy="259045"/>
    <xdr:sp macro="" textlink="">
      <xdr:nvSpPr>
        <xdr:cNvPr id="555" name="【児童館】&#10;有形固定資産減価償却率平均値テキスト">
          <a:extLst>
            <a:ext uri="{FF2B5EF4-FFF2-40B4-BE49-F238E27FC236}">
              <a16:creationId xmlns:a16="http://schemas.microsoft.com/office/drawing/2014/main" id="{00000000-0008-0000-0100-00002B020000}"/>
            </a:ext>
          </a:extLst>
        </xdr:cNvPr>
        <xdr:cNvSpPr txBox="1"/>
      </xdr:nvSpPr>
      <xdr:spPr>
        <a:xfrm>
          <a:off x="16357600" y="13995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85271</xdr:rowOff>
    </xdr:from>
    <xdr:to>
      <xdr:col>85</xdr:col>
      <xdr:colOff>177800</xdr:colOff>
      <xdr:row>83</xdr:row>
      <xdr:rowOff>15421</xdr:rowOff>
    </xdr:to>
    <xdr:sp macro="" textlink="">
      <xdr:nvSpPr>
        <xdr:cNvPr id="556" name="フローチャート: 判断 555">
          <a:extLst>
            <a:ext uri="{FF2B5EF4-FFF2-40B4-BE49-F238E27FC236}">
              <a16:creationId xmlns:a16="http://schemas.microsoft.com/office/drawing/2014/main" id="{00000000-0008-0000-0100-00002C020000}"/>
            </a:ext>
          </a:extLst>
        </xdr:cNvPr>
        <xdr:cNvSpPr/>
      </xdr:nvSpPr>
      <xdr:spPr>
        <a:xfrm>
          <a:off x="162687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50981</xdr:rowOff>
    </xdr:from>
    <xdr:to>
      <xdr:col>81</xdr:col>
      <xdr:colOff>101600</xdr:colOff>
      <xdr:row>82</xdr:row>
      <xdr:rowOff>152581</xdr:rowOff>
    </xdr:to>
    <xdr:sp macro="" textlink="">
      <xdr:nvSpPr>
        <xdr:cNvPr id="557" name="フローチャート: 判断 556">
          <a:extLst>
            <a:ext uri="{FF2B5EF4-FFF2-40B4-BE49-F238E27FC236}">
              <a16:creationId xmlns:a16="http://schemas.microsoft.com/office/drawing/2014/main" id="{00000000-0008-0000-0100-00002D020000}"/>
            </a:ext>
          </a:extLst>
        </xdr:cNvPr>
        <xdr:cNvSpPr/>
      </xdr:nvSpPr>
      <xdr:spPr>
        <a:xfrm>
          <a:off x="154305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xdr:rowOff>
    </xdr:from>
    <xdr:to>
      <xdr:col>76</xdr:col>
      <xdr:colOff>165100</xdr:colOff>
      <xdr:row>82</xdr:row>
      <xdr:rowOff>116658</xdr:rowOff>
    </xdr:to>
    <xdr:sp macro="" textlink="">
      <xdr:nvSpPr>
        <xdr:cNvPr id="558" name="フローチャート: 判断 557">
          <a:extLst>
            <a:ext uri="{FF2B5EF4-FFF2-40B4-BE49-F238E27FC236}">
              <a16:creationId xmlns:a16="http://schemas.microsoft.com/office/drawing/2014/main" id="{00000000-0008-0000-0100-00002E020000}"/>
            </a:ext>
          </a:extLst>
        </xdr:cNvPr>
        <xdr:cNvSpPr/>
      </xdr:nvSpPr>
      <xdr:spPr>
        <a:xfrm>
          <a:off x="14541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47716</xdr:rowOff>
    </xdr:from>
    <xdr:to>
      <xdr:col>72</xdr:col>
      <xdr:colOff>38100</xdr:colOff>
      <xdr:row>83</xdr:row>
      <xdr:rowOff>149316</xdr:rowOff>
    </xdr:to>
    <xdr:sp macro="" textlink="">
      <xdr:nvSpPr>
        <xdr:cNvPr id="559" name="フローチャート: 判断 558">
          <a:extLst>
            <a:ext uri="{FF2B5EF4-FFF2-40B4-BE49-F238E27FC236}">
              <a16:creationId xmlns:a16="http://schemas.microsoft.com/office/drawing/2014/main" id="{00000000-0008-0000-0100-00002F020000}"/>
            </a:ext>
          </a:extLst>
        </xdr:cNvPr>
        <xdr:cNvSpPr/>
      </xdr:nvSpPr>
      <xdr:spPr>
        <a:xfrm>
          <a:off x="13652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132624</xdr:rowOff>
    </xdr:from>
    <xdr:to>
      <xdr:col>67</xdr:col>
      <xdr:colOff>101600</xdr:colOff>
      <xdr:row>83</xdr:row>
      <xdr:rowOff>62774</xdr:rowOff>
    </xdr:to>
    <xdr:sp macro="" textlink="">
      <xdr:nvSpPr>
        <xdr:cNvPr id="560" name="フローチャート: 判断 559">
          <a:extLst>
            <a:ext uri="{FF2B5EF4-FFF2-40B4-BE49-F238E27FC236}">
              <a16:creationId xmlns:a16="http://schemas.microsoft.com/office/drawing/2014/main" id="{00000000-0008-0000-0100-000030020000}"/>
            </a:ext>
          </a:extLst>
        </xdr:cNvPr>
        <xdr:cNvSpPr/>
      </xdr:nvSpPr>
      <xdr:spPr>
        <a:xfrm>
          <a:off x="12763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93436</xdr:rowOff>
    </xdr:from>
    <xdr:to>
      <xdr:col>85</xdr:col>
      <xdr:colOff>177800</xdr:colOff>
      <xdr:row>86</xdr:row>
      <xdr:rowOff>23586</xdr:rowOff>
    </xdr:to>
    <xdr:sp macro="" textlink="">
      <xdr:nvSpPr>
        <xdr:cNvPr id="566" name="楕円 565">
          <a:extLst>
            <a:ext uri="{FF2B5EF4-FFF2-40B4-BE49-F238E27FC236}">
              <a16:creationId xmlns:a16="http://schemas.microsoft.com/office/drawing/2014/main" id="{00000000-0008-0000-0100-000036020000}"/>
            </a:ext>
          </a:extLst>
        </xdr:cNvPr>
        <xdr:cNvSpPr/>
      </xdr:nvSpPr>
      <xdr:spPr>
        <a:xfrm>
          <a:off x="162687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71863</xdr:rowOff>
    </xdr:from>
    <xdr:ext cx="405111" cy="259045"/>
    <xdr:sp macro="" textlink="">
      <xdr:nvSpPr>
        <xdr:cNvPr id="567" name="【児童館】&#10;有形固定資産減価償却率該当値テキスト">
          <a:extLst>
            <a:ext uri="{FF2B5EF4-FFF2-40B4-BE49-F238E27FC236}">
              <a16:creationId xmlns:a16="http://schemas.microsoft.com/office/drawing/2014/main" id="{00000000-0008-0000-0100-000037020000}"/>
            </a:ext>
          </a:extLst>
        </xdr:cNvPr>
        <xdr:cNvSpPr txBox="1"/>
      </xdr:nvSpPr>
      <xdr:spPr>
        <a:xfrm>
          <a:off x="16357600" y="1464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57513</xdr:rowOff>
    </xdr:from>
    <xdr:to>
      <xdr:col>81</xdr:col>
      <xdr:colOff>101600</xdr:colOff>
      <xdr:row>85</xdr:row>
      <xdr:rowOff>159113</xdr:rowOff>
    </xdr:to>
    <xdr:sp macro="" textlink="">
      <xdr:nvSpPr>
        <xdr:cNvPr id="568" name="楕円 567">
          <a:extLst>
            <a:ext uri="{FF2B5EF4-FFF2-40B4-BE49-F238E27FC236}">
              <a16:creationId xmlns:a16="http://schemas.microsoft.com/office/drawing/2014/main" id="{00000000-0008-0000-0100-000038020000}"/>
            </a:ext>
          </a:extLst>
        </xdr:cNvPr>
        <xdr:cNvSpPr/>
      </xdr:nvSpPr>
      <xdr:spPr>
        <a:xfrm>
          <a:off x="15430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108313</xdr:rowOff>
    </xdr:from>
    <xdr:to>
      <xdr:col>85</xdr:col>
      <xdr:colOff>127000</xdr:colOff>
      <xdr:row>85</xdr:row>
      <xdr:rowOff>144236</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5481300" y="1468156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21589</xdr:rowOff>
    </xdr:from>
    <xdr:to>
      <xdr:col>76</xdr:col>
      <xdr:colOff>165100</xdr:colOff>
      <xdr:row>85</xdr:row>
      <xdr:rowOff>123189</xdr:rowOff>
    </xdr:to>
    <xdr:sp macro="" textlink="">
      <xdr:nvSpPr>
        <xdr:cNvPr id="570" name="楕円 569">
          <a:extLst>
            <a:ext uri="{FF2B5EF4-FFF2-40B4-BE49-F238E27FC236}">
              <a16:creationId xmlns:a16="http://schemas.microsoft.com/office/drawing/2014/main" id="{00000000-0008-0000-0100-00003A020000}"/>
            </a:ext>
          </a:extLst>
        </xdr:cNvPr>
        <xdr:cNvSpPr/>
      </xdr:nvSpPr>
      <xdr:spPr>
        <a:xfrm>
          <a:off x="14541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72389</xdr:rowOff>
    </xdr:from>
    <xdr:to>
      <xdr:col>81</xdr:col>
      <xdr:colOff>50800</xdr:colOff>
      <xdr:row>85</xdr:row>
      <xdr:rowOff>108313</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4592300" y="146456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157118</xdr:rowOff>
    </xdr:from>
    <xdr:to>
      <xdr:col>72</xdr:col>
      <xdr:colOff>38100</xdr:colOff>
      <xdr:row>85</xdr:row>
      <xdr:rowOff>87268</xdr:rowOff>
    </xdr:to>
    <xdr:sp macro="" textlink="">
      <xdr:nvSpPr>
        <xdr:cNvPr id="572" name="楕円 571">
          <a:extLst>
            <a:ext uri="{FF2B5EF4-FFF2-40B4-BE49-F238E27FC236}">
              <a16:creationId xmlns:a16="http://schemas.microsoft.com/office/drawing/2014/main" id="{00000000-0008-0000-0100-00003C020000}"/>
            </a:ext>
          </a:extLst>
        </xdr:cNvPr>
        <xdr:cNvSpPr/>
      </xdr:nvSpPr>
      <xdr:spPr>
        <a:xfrm>
          <a:off x="13652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36468</xdr:rowOff>
    </xdr:from>
    <xdr:to>
      <xdr:col>76</xdr:col>
      <xdr:colOff>114300</xdr:colOff>
      <xdr:row>85</xdr:row>
      <xdr:rowOff>72389</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3703300" y="146097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121194</xdr:rowOff>
    </xdr:from>
    <xdr:to>
      <xdr:col>67</xdr:col>
      <xdr:colOff>101600</xdr:colOff>
      <xdr:row>85</xdr:row>
      <xdr:rowOff>51344</xdr:rowOff>
    </xdr:to>
    <xdr:sp macro="" textlink="">
      <xdr:nvSpPr>
        <xdr:cNvPr id="574" name="楕円 573">
          <a:extLst>
            <a:ext uri="{FF2B5EF4-FFF2-40B4-BE49-F238E27FC236}">
              <a16:creationId xmlns:a16="http://schemas.microsoft.com/office/drawing/2014/main" id="{00000000-0008-0000-0100-00003E020000}"/>
            </a:ext>
          </a:extLst>
        </xdr:cNvPr>
        <xdr:cNvSpPr/>
      </xdr:nvSpPr>
      <xdr:spPr>
        <a:xfrm>
          <a:off x="12763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544</xdr:rowOff>
    </xdr:from>
    <xdr:to>
      <xdr:col>71</xdr:col>
      <xdr:colOff>177800</xdr:colOff>
      <xdr:row>85</xdr:row>
      <xdr:rowOff>36468</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2814300" y="145737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169108</xdr:rowOff>
    </xdr:from>
    <xdr:ext cx="405111" cy="259045"/>
    <xdr:sp macro="" textlink="">
      <xdr:nvSpPr>
        <xdr:cNvPr id="576" name="n_1aveValue【児童館】&#10;有形固定資産減価償却率">
          <a:extLst>
            <a:ext uri="{FF2B5EF4-FFF2-40B4-BE49-F238E27FC236}">
              <a16:creationId xmlns:a16="http://schemas.microsoft.com/office/drawing/2014/main" id="{00000000-0008-0000-0100-000040020000}"/>
            </a:ext>
          </a:extLst>
        </xdr:cNvPr>
        <xdr:cNvSpPr txBox="1"/>
      </xdr:nvSpPr>
      <xdr:spPr>
        <a:xfrm>
          <a:off x="15266044" y="1388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133185</xdr:rowOff>
    </xdr:from>
    <xdr:ext cx="405111" cy="259045"/>
    <xdr:sp macro="" textlink="">
      <xdr:nvSpPr>
        <xdr:cNvPr id="577" name="n_2aveValue【児童館】&#10;有形固定資産減価償却率">
          <a:extLst>
            <a:ext uri="{FF2B5EF4-FFF2-40B4-BE49-F238E27FC236}">
              <a16:creationId xmlns:a16="http://schemas.microsoft.com/office/drawing/2014/main" id="{00000000-0008-0000-0100-000041020000}"/>
            </a:ext>
          </a:extLst>
        </xdr:cNvPr>
        <xdr:cNvSpPr txBox="1"/>
      </xdr:nvSpPr>
      <xdr:spPr>
        <a:xfrm>
          <a:off x="14389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165843</xdr:rowOff>
    </xdr:from>
    <xdr:ext cx="405111" cy="259045"/>
    <xdr:sp macro="" textlink="">
      <xdr:nvSpPr>
        <xdr:cNvPr id="578" name="n_3aveValue【児童館】&#10;有形固定資産減価償却率">
          <a:extLst>
            <a:ext uri="{FF2B5EF4-FFF2-40B4-BE49-F238E27FC236}">
              <a16:creationId xmlns:a16="http://schemas.microsoft.com/office/drawing/2014/main" id="{00000000-0008-0000-0100-000042020000}"/>
            </a:ext>
          </a:extLst>
        </xdr:cNvPr>
        <xdr:cNvSpPr txBox="1"/>
      </xdr:nvSpPr>
      <xdr:spPr>
        <a:xfrm>
          <a:off x="13500744" y="1405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79301</xdr:rowOff>
    </xdr:from>
    <xdr:ext cx="405111" cy="259045"/>
    <xdr:sp macro="" textlink="">
      <xdr:nvSpPr>
        <xdr:cNvPr id="579" name="n_4aveValue【児童館】&#10;有形固定資産減価償却率">
          <a:extLst>
            <a:ext uri="{FF2B5EF4-FFF2-40B4-BE49-F238E27FC236}">
              <a16:creationId xmlns:a16="http://schemas.microsoft.com/office/drawing/2014/main" id="{00000000-0008-0000-0100-000043020000}"/>
            </a:ext>
          </a:extLst>
        </xdr:cNvPr>
        <xdr:cNvSpPr txBox="1"/>
      </xdr:nvSpPr>
      <xdr:spPr>
        <a:xfrm>
          <a:off x="12611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150240</xdr:rowOff>
    </xdr:from>
    <xdr:ext cx="405111" cy="259045"/>
    <xdr:sp macro="" textlink="">
      <xdr:nvSpPr>
        <xdr:cNvPr id="580" name="n_1mainValue【児童館】&#10;有形固定資産減価償却率">
          <a:extLst>
            <a:ext uri="{FF2B5EF4-FFF2-40B4-BE49-F238E27FC236}">
              <a16:creationId xmlns:a16="http://schemas.microsoft.com/office/drawing/2014/main" id="{00000000-0008-0000-0100-000044020000}"/>
            </a:ext>
          </a:extLst>
        </xdr:cNvPr>
        <xdr:cNvSpPr txBox="1"/>
      </xdr:nvSpPr>
      <xdr:spPr>
        <a:xfrm>
          <a:off x="152660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114316</xdr:rowOff>
    </xdr:from>
    <xdr:ext cx="405111" cy="259045"/>
    <xdr:sp macro="" textlink="">
      <xdr:nvSpPr>
        <xdr:cNvPr id="581" name="n_2mainValue【児童館】&#10;有形固定資産減価償却率">
          <a:extLst>
            <a:ext uri="{FF2B5EF4-FFF2-40B4-BE49-F238E27FC236}">
              <a16:creationId xmlns:a16="http://schemas.microsoft.com/office/drawing/2014/main" id="{00000000-0008-0000-0100-000045020000}"/>
            </a:ext>
          </a:extLst>
        </xdr:cNvPr>
        <xdr:cNvSpPr txBox="1"/>
      </xdr:nvSpPr>
      <xdr:spPr>
        <a:xfrm>
          <a:off x="14389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78395</xdr:rowOff>
    </xdr:from>
    <xdr:ext cx="405111" cy="259045"/>
    <xdr:sp macro="" textlink="">
      <xdr:nvSpPr>
        <xdr:cNvPr id="582" name="n_3mainValue【児童館】&#10;有形固定資産減価償却率">
          <a:extLst>
            <a:ext uri="{FF2B5EF4-FFF2-40B4-BE49-F238E27FC236}">
              <a16:creationId xmlns:a16="http://schemas.microsoft.com/office/drawing/2014/main" id="{00000000-0008-0000-0100-000046020000}"/>
            </a:ext>
          </a:extLst>
        </xdr:cNvPr>
        <xdr:cNvSpPr txBox="1"/>
      </xdr:nvSpPr>
      <xdr:spPr>
        <a:xfrm>
          <a:off x="135007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42471</xdr:rowOff>
    </xdr:from>
    <xdr:ext cx="405111" cy="259045"/>
    <xdr:sp macro="" textlink="">
      <xdr:nvSpPr>
        <xdr:cNvPr id="583" name="n_4mainValue【児童館】&#10;有形固定資産減価償却率">
          <a:extLst>
            <a:ext uri="{FF2B5EF4-FFF2-40B4-BE49-F238E27FC236}">
              <a16:creationId xmlns:a16="http://schemas.microsoft.com/office/drawing/2014/main" id="{00000000-0008-0000-0100-000047020000}"/>
            </a:ext>
          </a:extLst>
        </xdr:cNvPr>
        <xdr:cNvSpPr txBox="1"/>
      </xdr:nvSpPr>
      <xdr:spPr>
        <a:xfrm>
          <a:off x="126117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00000000-0008-0000-0100-00004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00000000-0008-0000-0100-00004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00000000-0008-0000-0100-00004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00000000-0008-0000-0100-00004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00000000-0008-0000-0100-00004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00000000-0008-0000-0100-00004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00000000-0008-0000-0100-00004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00000000-0008-0000-0100-00004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4" name="直線コネクタ 603">
          <a:extLst>
            <a:ext uri="{FF2B5EF4-FFF2-40B4-BE49-F238E27FC236}">
              <a16:creationId xmlns:a16="http://schemas.microsoft.com/office/drawing/2014/main" id="{00000000-0008-0000-0100-00005C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児童館】&#10;一人当たり面積グラフ枠">
          <a:extLst>
            <a:ext uri="{FF2B5EF4-FFF2-40B4-BE49-F238E27FC236}">
              <a16:creationId xmlns:a16="http://schemas.microsoft.com/office/drawing/2014/main" id="{00000000-0008-0000-0100-00006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59871</xdr:rowOff>
    </xdr:from>
    <xdr:to>
      <xdr:col>116</xdr:col>
      <xdr:colOff>62864</xdr:colOff>
      <xdr:row>86</xdr:row>
      <xdr:rowOff>70757</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flipV="1">
          <a:off x="22160864" y="13432971"/>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610" name="【児童館】&#10;一人当たり面積最小値テキスト">
          <a:extLst>
            <a:ext uri="{FF2B5EF4-FFF2-40B4-BE49-F238E27FC236}">
              <a16:creationId xmlns:a16="http://schemas.microsoft.com/office/drawing/2014/main" id="{00000000-0008-0000-0100-000062020000}"/>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6548</xdr:rowOff>
    </xdr:from>
    <xdr:ext cx="469744" cy="259045"/>
    <xdr:sp macro="" textlink="">
      <xdr:nvSpPr>
        <xdr:cNvPr id="612" name="【児童館】&#10;一人当たり面積最大値テキスト">
          <a:extLst>
            <a:ext uri="{FF2B5EF4-FFF2-40B4-BE49-F238E27FC236}">
              <a16:creationId xmlns:a16="http://schemas.microsoft.com/office/drawing/2014/main" id="{00000000-0008-0000-0100-000064020000}"/>
            </a:ext>
          </a:extLst>
        </xdr:cNvPr>
        <xdr:cNvSpPr txBox="1"/>
      </xdr:nvSpPr>
      <xdr:spPr>
        <a:xfrm>
          <a:off x="22199600" y="1320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59871</xdr:rowOff>
    </xdr:from>
    <xdr:to>
      <xdr:col>116</xdr:col>
      <xdr:colOff>152400</xdr:colOff>
      <xdr:row>78</xdr:row>
      <xdr:rowOff>59871</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22072600" y="1343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121756</xdr:rowOff>
    </xdr:from>
    <xdr:ext cx="469744" cy="259045"/>
    <xdr:sp macro="" textlink="">
      <xdr:nvSpPr>
        <xdr:cNvPr id="614" name="【児童館】&#10;一人当たり面積平均値テキスト">
          <a:extLst>
            <a:ext uri="{FF2B5EF4-FFF2-40B4-BE49-F238E27FC236}">
              <a16:creationId xmlns:a16="http://schemas.microsoft.com/office/drawing/2014/main" id="{00000000-0008-0000-0100-000066020000}"/>
            </a:ext>
          </a:extLst>
        </xdr:cNvPr>
        <xdr:cNvSpPr txBox="1"/>
      </xdr:nvSpPr>
      <xdr:spPr>
        <a:xfrm>
          <a:off x="22199600" y="14180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98879</xdr:rowOff>
    </xdr:from>
    <xdr:to>
      <xdr:col>116</xdr:col>
      <xdr:colOff>114300</xdr:colOff>
      <xdr:row>84</xdr:row>
      <xdr:rowOff>29029</xdr:rowOff>
    </xdr:to>
    <xdr:sp macro="" textlink="">
      <xdr:nvSpPr>
        <xdr:cNvPr id="615" name="フローチャート: 判断 614">
          <a:extLst>
            <a:ext uri="{FF2B5EF4-FFF2-40B4-BE49-F238E27FC236}">
              <a16:creationId xmlns:a16="http://schemas.microsoft.com/office/drawing/2014/main" id="{00000000-0008-0000-0100-000067020000}"/>
            </a:ext>
          </a:extLst>
        </xdr:cNvPr>
        <xdr:cNvSpPr/>
      </xdr:nvSpPr>
      <xdr:spPr>
        <a:xfrm>
          <a:off x="221107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142421</xdr:rowOff>
    </xdr:from>
    <xdr:to>
      <xdr:col>112</xdr:col>
      <xdr:colOff>38100</xdr:colOff>
      <xdr:row>84</xdr:row>
      <xdr:rowOff>72571</xdr:rowOff>
    </xdr:to>
    <xdr:sp macro="" textlink="">
      <xdr:nvSpPr>
        <xdr:cNvPr id="616" name="フローチャート: 判断 615">
          <a:extLst>
            <a:ext uri="{FF2B5EF4-FFF2-40B4-BE49-F238E27FC236}">
              <a16:creationId xmlns:a16="http://schemas.microsoft.com/office/drawing/2014/main" id="{00000000-0008-0000-0100-000068020000}"/>
            </a:ext>
          </a:extLst>
        </xdr:cNvPr>
        <xdr:cNvSpPr/>
      </xdr:nvSpPr>
      <xdr:spPr>
        <a:xfrm>
          <a:off x="21272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617" name="フローチャート: 判断 616">
          <a:extLst>
            <a:ext uri="{FF2B5EF4-FFF2-40B4-BE49-F238E27FC236}">
              <a16:creationId xmlns:a16="http://schemas.microsoft.com/office/drawing/2014/main" id="{00000000-0008-0000-0100-000069020000}"/>
            </a:ext>
          </a:extLst>
        </xdr:cNvPr>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109764</xdr:rowOff>
    </xdr:from>
    <xdr:to>
      <xdr:col>102</xdr:col>
      <xdr:colOff>165100</xdr:colOff>
      <xdr:row>84</xdr:row>
      <xdr:rowOff>39914</xdr:rowOff>
    </xdr:to>
    <xdr:sp macro="" textlink="">
      <xdr:nvSpPr>
        <xdr:cNvPr id="618" name="フローチャート: 判断 617">
          <a:extLst>
            <a:ext uri="{FF2B5EF4-FFF2-40B4-BE49-F238E27FC236}">
              <a16:creationId xmlns:a16="http://schemas.microsoft.com/office/drawing/2014/main" id="{00000000-0008-0000-0100-00006A020000}"/>
            </a:ext>
          </a:extLst>
        </xdr:cNvPr>
        <xdr:cNvSpPr/>
      </xdr:nvSpPr>
      <xdr:spPr>
        <a:xfrm>
          <a:off x="19494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77107</xdr:rowOff>
    </xdr:from>
    <xdr:to>
      <xdr:col>98</xdr:col>
      <xdr:colOff>38100</xdr:colOff>
      <xdr:row>84</xdr:row>
      <xdr:rowOff>7257</xdr:rowOff>
    </xdr:to>
    <xdr:sp macro="" textlink="">
      <xdr:nvSpPr>
        <xdr:cNvPr id="619" name="フローチャート: 判断 618">
          <a:extLst>
            <a:ext uri="{FF2B5EF4-FFF2-40B4-BE49-F238E27FC236}">
              <a16:creationId xmlns:a16="http://schemas.microsoft.com/office/drawing/2014/main" id="{00000000-0008-0000-0100-00006B020000}"/>
            </a:ext>
          </a:extLst>
        </xdr:cNvPr>
        <xdr:cNvSpPr/>
      </xdr:nvSpPr>
      <xdr:spPr>
        <a:xfrm>
          <a:off x="18605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00000000-0008-0000-0100-00007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93436</xdr:rowOff>
    </xdr:from>
    <xdr:to>
      <xdr:col>116</xdr:col>
      <xdr:colOff>114300</xdr:colOff>
      <xdr:row>86</xdr:row>
      <xdr:rowOff>23586</xdr:rowOff>
    </xdr:to>
    <xdr:sp macro="" textlink="">
      <xdr:nvSpPr>
        <xdr:cNvPr id="625" name="楕円 624">
          <a:extLst>
            <a:ext uri="{FF2B5EF4-FFF2-40B4-BE49-F238E27FC236}">
              <a16:creationId xmlns:a16="http://schemas.microsoft.com/office/drawing/2014/main" id="{00000000-0008-0000-0100-000071020000}"/>
            </a:ext>
          </a:extLst>
        </xdr:cNvPr>
        <xdr:cNvSpPr/>
      </xdr:nvSpPr>
      <xdr:spPr>
        <a:xfrm>
          <a:off x="221107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8363</xdr:rowOff>
    </xdr:from>
    <xdr:ext cx="469744" cy="259045"/>
    <xdr:sp macro="" textlink="">
      <xdr:nvSpPr>
        <xdr:cNvPr id="626" name="【児童館】&#10;一人当たり面積該当値テキスト">
          <a:extLst>
            <a:ext uri="{FF2B5EF4-FFF2-40B4-BE49-F238E27FC236}">
              <a16:creationId xmlns:a16="http://schemas.microsoft.com/office/drawing/2014/main" id="{00000000-0008-0000-0100-000072020000}"/>
            </a:ext>
          </a:extLst>
        </xdr:cNvPr>
        <xdr:cNvSpPr txBox="1"/>
      </xdr:nvSpPr>
      <xdr:spPr>
        <a:xfrm>
          <a:off x="22199600" y="1458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93436</xdr:rowOff>
    </xdr:from>
    <xdr:to>
      <xdr:col>112</xdr:col>
      <xdr:colOff>38100</xdr:colOff>
      <xdr:row>86</xdr:row>
      <xdr:rowOff>23586</xdr:rowOff>
    </xdr:to>
    <xdr:sp macro="" textlink="">
      <xdr:nvSpPr>
        <xdr:cNvPr id="627" name="楕円 626">
          <a:extLst>
            <a:ext uri="{FF2B5EF4-FFF2-40B4-BE49-F238E27FC236}">
              <a16:creationId xmlns:a16="http://schemas.microsoft.com/office/drawing/2014/main" id="{00000000-0008-0000-0100-000073020000}"/>
            </a:ext>
          </a:extLst>
        </xdr:cNvPr>
        <xdr:cNvSpPr/>
      </xdr:nvSpPr>
      <xdr:spPr>
        <a:xfrm>
          <a:off x="21272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144236</xdr:rowOff>
    </xdr:from>
    <xdr:to>
      <xdr:col>116</xdr:col>
      <xdr:colOff>63500</xdr:colOff>
      <xdr:row>85</xdr:row>
      <xdr:rowOff>144236</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21323300" y="147174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93436</xdr:rowOff>
    </xdr:from>
    <xdr:to>
      <xdr:col>107</xdr:col>
      <xdr:colOff>101600</xdr:colOff>
      <xdr:row>86</xdr:row>
      <xdr:rowOff>23586</xdr:rowOff>
    </xdr:to>
    <xdr:sp macro="" textlink="">
      <xdr:nvSpPr>
        <xdr:cNvPr id="629" name="楕円 628">
          <a:extLst>
            <a:ext uri="{FF2B5EF4-FFF2-40B4-BE49-F238E27FC236}">
              <a16:creationId xmlns:a16="http://schemas.microsoft.com/office/drawing/2014/main" id="{00000000-0008-0000-0100-000075020000}"/>
            </a:ext>
          </a:extLst>
        </xdr:cNvPr>
        <xdr:cNvSpPr/>
      </xdr:nvSpPr>
      <xdr:spPr>
        <a:xfrm>
          <a:off x="20383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144236</xdr:rowOff>
    </xdr:from>
    <xdr:to>
      <xdr:col>111</xdr:col>
      <xdr:colOff>177800</xdr:colOff>
      <xdr:row>85</xdr:row>
      <xdr:rowOff>144236</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20434300" y="14717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93436</xdr:rowOff>
    </xdr:from>
    <xdr:to>
      <xdr:col>102</xdr:col>
      <xdr:colOff>165100</xdr:colOff>
      <xdr:row>86</xdr:row>
      <xdr:rowOff>23586</xdr:rowOff>
    </xdr:to>
    <xdr:sp macro="" textlink="">
      <xdr:nvSpPr>
        <xdr:cNvPr id="631" name="楕円 630">
          <a:extLst>
            <a:ext uri="{FF2B5EF4-FFF2-40B4-BE49-F238E27FC236}">
              <a16:creationId xmlns:a16="http://schemas.microsoft.com/office/drawing/2014/main" id="{00000000-0008-0000-0100-000077020000}"/>
            </a:ext>
          </a:extLst>
        </xdr:cNvPr>
        <xdr:cNvSpPr/>
      </xdr:nvSpPr>
      <xdr:spPr>
        <a:xfrm>
          <a:off x="19494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144236</xdr:rowOff>
    </xdr:from>
    <xdr:to>
      <xdr:col>107</xdr:col>
      <xdr:colOff>50800</xdr:colOff>
      <xdr:row>85</xdr:row>
      <xdr:rowOff>144236</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9545300" y="14717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104321</xdr:rowOff>
    </xdr:from>
    <xdr:to>
      <xdr:col>98</xdr:col>
      <xdr:colOff>38100</xdr:colOff>
      <xdr:row>86</xdr:row>
      <xdr:rowOff>34471</xdr:rowOff>
    </xdr:to>
    <xdr:sp macro="" textlink="">
      <xdr:nvSpPr>
        <xdr:cNvPr id="633" name="楕円 632">
          <a:extLst>
            <a:ext uri="{FF2B5EF4-FFF2-40B4-BE49-F238E27FC236}">
              <a16:creationId xmlns:a16="http://schemas.microsoft.com/office/drawing/2014/main" id="{00000000-0008-0000-0100-000079020000}"/>
            </a:ext>
          </a:extLst>
        </xdr:cNvPr>
        <xdr:cNvSpPr/>
      </xdr:nvSpPr>
      <xdr:spPr>
        <a:xfrm>
          <a:off x="18605500" y="146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144236</xdr:rowOff>
    </xdr:from>
    <xdr:to>
      <xdr:col>102</xdr:col>
      <xdr:colOff>114300</xdr:colOff>
      <xdr:row>85</xdr:row>
      <xdr:rowOff>155121</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flipV="1">
          <a:off x="18656300" y="147174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89098</xdr:rowOff>
    </xdr:from>
    <xdr:ext cx="469744" cy="259045"/>
    <xdr:sp macro="" textlink="">
      <xdr:nvSpPr>
        <xdr:cNvPr id="635" name="n_1aveValue【児童館】&#10;一人当たり面積">
          <a:extLst>
            <a:ext uri="{FF2B5EF4-FFF2-40B4-BE49-F238E27FC236}">
              <a16:creationId xmlns:a16="http://schemas.microsoft.com/office/drawing/2014/main" id="{00000000-0008-0000-0100-00007B020000}"/>
            </a:ext>
          </a:extLst>
        </xdr:cNvPr>
        <xdr:cNvSpPr txBox="1"/>
      </xdr:nvSpPr>
      <xdr:spPr>
        <a:xfrm>
          <a:off x="210757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636" name="n_2aveValue【児童館】&#10;一人当たり面積">
          <a:extLst>
            <a:ext uri="{FF2B5EF4-FFF2-40B4-BE49-F238E27FC236}">
              <a16:creationId xmlns:a16="http://schemas.microsoft.com/office/drawing/2014/main" id="{00000000-0008-0000-0100-00007C020000}"/>
            </a:ext>
          </a:extLst>
        </xdr:cNvPr>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56441</xdr:rowOff>
    </xdr:from>
    <xdr:ext cx="469744" cy="259045"/>
    <xdr:sp macro="" textlink="">
      <xdr:nvSpPr>
        <xdr:cNvPr id="637" name="n_3aveValue【児童館】&#10;一人当たり面積">
          <a:extLst>
            <a:ext uri="{FF2B5EF4-FFF2-40B4-BE49-F238E27FC236}">
              <a16:creationId xmlns:a16="http://schemas.microsoft.com/office/drawing/2014/main" id="{00000000-0008-0000-0100-00007D020000}"/>
            </a:ext>
          </a:extLst>
        </xdr:cNvPr>
        <xdr:cNvSpPr txBox="1"/>
      </xdr:nvSpPr>
      <xdr:spPr>
        <a:xfrm>
          <a:off x="19310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23784</xdr:rowOff>
    </xdr:from>
    <xdr:ext cx="469744" cy="259045"/>
    <xdr:sp macro="" textlink="">
      <xdr:nvSpPr>
        <xdr:cNvPr id="638" name="n_4aveValue【児童館】&#10;一人当たり面積">
          <a:extLst>
            <a:ext uri="{FF2B5EF4-FFF2-40B4-BE49-F238E27FC236}">
              <a16:creationId xmlns:a16="http://schemas.microsoft.com/office/drawing/2014/main" id="{00000000-0008-0000-0100-00007E020000}"/>
            </a:ext>
          </a:extLst>
        </xdr:cNvPr>
        <xdr:cNvSpPr txBox="1"/>
      </xdr:nvSpPr>
      <xdr:spPr>
        <a:xfrm>
          <a:off x="18421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14713</xdr:rowOff>
    </xdr:from>
    <xdr:ext cx="469744" cy="259045"/>
    <xdr:sp macro="" textlink="">
      <xdr:nvSpPr>
        <xdr:cNvPr id="639" name="n_1mainValue【児童館】&#10;一人当たり面積">
          <a:extLst>
            <a:ext uri="{FF2B5EF4-FFF2-40B4-BE49-F238E27FC236}">
              <a16:creationId xmlns:a16="http://schemas.microsoft.com/office/drawing/2014/main" id="{00000000-0008-0000-0100-00007F020000}"/>
            </a:ext>
          </a:extLst>
        </xdr:cNvPr>
        <xdr:cNvSpPr txBox="1"/>
      </xdr:nvSpPr>
      <xdr:spPr>
        <a:xfrm>
          <a:off x="210757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14713</xdr:rowOff>
    </xdr:from>
    <xdr:ext cx="469744" cy="259045"/>
    <xdr:sp macro="" textlink="">
      <xdr:nvSpPr>
        <xdr:cNvPr id="640" name="n_2mainValue【児童館】&#10;一人当たり面積">
          <a:extLst>
            <a:ext uri="{FF2B5EF4-FFF2-40B4-BE49-F238E27FC236}">
              <a16:creationId xmlns:a16="http://schemas.microsoft.com/office/drawing/2014/main" id="{00000000-0008-0000-0100-000080020000}"/>
            </a:ext>
          </a:extLst>
        </xdr:cNvPr>
        <xdr:cNvSpPr txBox="1"/>
      </xdr:nvSpPr>
      <xdr:spPr>
        <a:xfrm>
          <a:off x="20199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14713</xdr:rowOff>
    </xdr:from>
    <xdr:ext cx="469744" cy="259045"/>
    <xdr:sp macro="" textlink="">
      <xdr:nvSpPr>
        <xdr:cNvPr id="641" name="n_3mainValue【児童館】&#10;一人当たり面積">
          <a:extLst>
            <a:ext uri="{FF2B5EF4-FFF2-40B4-BE49-F238E27FC236}">
              <a16:creationId xmlns:a16="http://schemas.microsoft.com/office/drawing/2014/main" id="{00000000-0008-0000-0100-000081020000}"/>
            </a:ext>
          </a:extLst>
        </xdr:cNvPr>
        <xdr:cNvSpPr txBox="1"/>
      </xdr:nvSpPr>
      <xdr:spPr>
        <a:xfrm>
          <a:off x="19310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25598</xdr:rowOff>
    </xdr:from>
    <xdr:ext cx="469744" cy="259045"/>
    <xdr:sp macro="" textlink="">
      <xdr:nvSpPr>
        <xdr:cNvPr id="642" name="n_4mainValue【児童館】&#10;一人当たり面積">
          <a:extLst>
            <a:ext uri="{FF2B5EF4-FFF2-40B4-BE49-F238E27FC236}">
              <a16:creationId xmlns:a16="http://schemas.microsoft.com/office/drawing/2014/main" id="{00000000-0008-0000-0100-000082020000}"/>
            </a:ext>
          </a:extLst>
        </xdr:cNvPr>
        <xdr:cNvSpPr txBox="1"/>
      </xdr:nvSpPr>
      <xdr:spPr>
        <a:xfrm>
          <a:off x="18421427"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a:extLst>
            <a:ext uri="{FF2B5EF4-FFF2-40B4-BE49-F238E27FC236}">
              <a16:creationId xmlns:a16="http://schemas.microsoft.com/office/drawing/2014/main" id="{00000000-0008-0000-0100-00009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159476</xdr:rowOff>
    </xdr:from>
    <xdr:to>
      <xdr:col>85</xdr:col>
      <xdr:colOff>126364</xdr:colOff>
      <xdr:row>109</xdr:row>
      <xdr:rowOff>35379</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flipV="1">
          <a:off x="16318864" y="17133026"/>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9" name="【公民館】&#10;有形固定資産減価償却率最小値テキスト">
          <a:extLst>
            <a:ext uri="{FF2B5EF4-FFF2-40B4-BE49-F238E27FC236}">
              <a16:creationId xmlns:a16="http://schemas.microsoft.com/office/drawing/2014/main" id="{00000000-0008-0000-0100-00009D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106153</xdr:rowOff>
    </xdr:from>
    <xdr:ext cx="340478" cy="259045"/>
    <xdr:sp macro="" textlink="">
      <xdr:nvSpPr>
        <xdr:cNvPr id="671" name="【公民館】&#10;有形固定資産減価償却率最大値テキスト">
          <a:extLst>
            <a:ext uri="{FF2B5EF4-FFF2-40B4-BE49-F238E27FC236}">
              <a16:creationId xmlns:a16="http://schemas.microsoft.com/office/drawing/2014/main" id="{00000000-0008-0000-0100-00009F020000}"/>
            </a:ext>
          </a:extLst>
        </xdr:cNvPr>
        <xdr:cNvSpPr txBox="1"/>
      </xdr:nvSpPr>
      <xdr:spPr>
        <a:xfrm>
          <a:off x="16357600" y="1690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159476</xdr:rowOff>
    </xdr:from>
    <xdr:to>
      <xdr:col>86</xdr:col>
      <xdr:colOff>25400</xdr:colOff>
      <xdr:row>99</xdr:row>
      <xdr:rowOff>159476</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6230600" y="1713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18522</xdr:rowOff>
    </xdr:from>
    <xdr:ext cx="405111" cy="259045"/>
    <xdr:sp macro="" textlink="">
      <xdr:nvSpPr>
        <xdr:cNvPr id="673" name="【公民館】&#10;有形固定資産減価償却率平均値テキスト">
          <a:extLst>
            <a:ext uri="{FF2B5EF4-FFF2-40B4-BE49-F238E27FC236}">
              <a16:creationId xmlns:a16="http://schemas.microsoft.com/office/drawing/2014/main" id="{00000000-0008-0000-0100-0000A1020000}"/>
            </a:ext>
          </a:extLst>
        </xdr:cNvPr>
        <xdr:cNvSpPr txBox="1"/>
      </xdr:nvSpPr>
      <xdr:spPr>
        <a:xfrm>
          <a:off x="16357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40095</xdr:rowOff>
    </xdr:from>
    <xdr:to>
      <xdr:col>85</xdr:col>
      <xdr:colOff>177800</xdr:colOff>
      <xdr:row>105</xdr:row>
      <xdr:rowOff>141695</xdr:rowOff>
    </xdr:to>
    <xdr:sp macro="" textlink="">
      <xdr:nvSpPr>
        <xdr:cNvPr id="674" name="フローチャート: 判断 673">
          <a:extLst>
            <a:ext uri="{FF2B5EF4-FFF2-40B4-BE49-F238E27FC236}">
              <a16:creationId xmlns:a16="http://schemas.microsoft.com/office/drawing/2014/main" id="{00000000-0008-0000-0100-0000A2020000}"/>
            </a:ext>
          </a:extLst>
        </xdr:cNvPr>
        <xdr:cNvSpPr/>
      </xdr:nvSpPr>
      <xdr:spPr>
        <a:xfrm>
          <a:off x="16268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675" name="フローチャート: 判断 674">
          <a:extLst>
            <a:ext uri="{FF2B5EF4-FFF2-40B4-BE49-F238E27FC236}">
              <a16:creationId xmlns:a16="http://schemas.microsoft.com/office/drawing/2014/main" id="{00000000-0008-0000-0100-0000A3020000}"/>
            </a:ext>
          </a:extLst>
        </xdr:cNvPr>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30299</xdr:rowOff>
    </xdr:from>
    <xdr:to>
      <xdr:col>76</xdr:col>
      <xdr:colOff>165100</xdr:colOff>
      <xdr:row>105</xdr:row>
      <xdr:rowOff>131899</xdr:rowOff>
    </xdr:to>
    <xdr:sp macro="" textlink="">
      <xdr:nvSpPr>
        <xdr:cNvPr id="676" name="フローチャート: 判断 675">
          <a:extLst>
            <a:ext uri="{FF2B5EF4-FFF2-40B4-BE49-F238E27FC236}">
              <a16:creationId xmlns:a16="http://schemas.microsoft.com/office/drawing/2014/main" id="{00000000-0008-0000-0100-0000A4020000}"/>
            </a:ext>
          </a:extLst>
        </xdr:cNvPr>
        <xdr:cNvSpPr/>
      </xdr:nvSpPr>
      <xdr:spPr>
        <a:xfrm>
          <a:off x="14541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677" name="フローチャート: 判断 676">
          <a:extLst>
            <a:ext uri="{FF2B5EF4-FFF2-40B4-BE49-F238E27FC236}">
              <a16:creationId xmlns:a16="http://schemas.microsoft.com/office/drawing/2014/main" id="{00000000-0008-0000-0100-0000A5020000}"/>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678" name="フローチャート: 判断 677">
          <a:extLst>
            <a:ext uri="{FF2B5EF4-FFF2-40B4-BE49-F238E27FC236}">
              <a16:creationId xmlns:a16="http://schemas.microsoft.com/office/drawing/2014/main" id="{00000000-0008-0000-0100-0000A6020000}"/>
            </a:ext>
          </a:extLst>
        </xdr:cNvPr>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31931</xdr:rowOff>
    </xdr:from>
    <xdr:to>
      <xdr:col>85</xdr:col>
      <xdr:colOff>177800</xdr:colOff>
      <xdr:row>100</xdr:row>
      <xdr:rowOff>133531</xdr:rowOff>
    </xdr:to>
    <xdr:sp macro="" textlink="">
      <xdr:nvSpPr>
        <xdr:cNvPr id="684" name="楕円 683">
          <a:extLst>
            <a:ext uri="{FF2B5EF4-FFF2-40B4-BE49-F238E27FC236}">
              <a16:creationId xmlns:a16="http://schemas.microsoft.com/office/drawing/2014/main" id="{00000000-0008-0000-0100-0000AC020000}"/>
            </a:ext>
          </a:extLst>
        </xdr:cNvPr>
        <xdr:cNvSpPr/>
      </xdr:nvSpPr>
      <xdr:spPr>
        <a:xfrm>
          <a:off x="16268700" y="1717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118308</xdr:rowOff>
    </xdr:from>
    <xdr:ext cx="340478" cy="259045"/>
    <xdr:sp macro="" textlink="">
      <xdr:nvSpPr>
        <xdr:cNvPr id="685" name="【公民館】&#10;有形固定資産減価償却率該当値テキスト">
          <a:extLst>
            <a:ext uri="{FF2B5EF4-FFF2-40B4-BE49-F238E27FC236}">
              <a16:creationId xmlns:a16="http://schemas.microsoft.com/office/drawing/2014/main" id="{00000000-0008-0000-0100-0000AD020000}"/>
            </a:ext>
          </a:extLst>
        </xdr:cNvPr>
        <xdr:cNvSpPr txBox="1"/>
      </xdr:nvSpPr>
      <xdr:spPr>
        <a:xfrm>
          <a:off x="16357600" y="170918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134801</xdr:rowOff>
    </xdr:from>
    <xdr:to>
      <xdr:col>81</xdr:col>
      <xdr:colOff>101600</xdr:colOff>
      <xdr:row>100</xdr:row>
      <xdr:rowOff>64951</xdr:rowOff>
    </xdr:to>
    <xdr:sp macro="" textlink="">
      <xdr:nvSpPr>
        <xdr:cNvPr id="686" name="楕円 685">
          <a:extLst>
            <a:ext uri="{FF2B5EF4-FFF2-40B4-BE49-F238E27FC236}">
              <a16:creationId xmlns:a16="http://schemas.microsoft.com/office/drawing/2014/main" id="{00000000-0008-0000-0100-0000AE020000}"/>
            </a:ext>
          </a:extLst>
        </xdr:cNvPr>
        <xdr:cNvSpPr/>
      </xdr:nvSpPr>
      <xdr:spPr>
        <a:xfrm>
          <a:off x="15430500" y="1710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14151</xdr:rowOff>
    </xdr:from>
    <xdr:to>
      <xdr:col>85</xdr:col>
      <xdr:colOff>127000</xdr:colOff>
      <xdr:row>100</xdr:row>
      <xdr:rowOff>82731</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5481300" y="17159151"/>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5806</xdr:rowOff>
    </xdr:from>
    <xdr:to>
      <xdr:col>76</xdr:col>
      <xdr:colOff>165100</xdr:colOff>
      <xdr:row>101</xdr:row>
      <xdr:rowOff>107406</xdr:rowOff>
    </xdr:to>
    <xdr:sp macro="" textlink="">
      <xdr:nvSpPr>
        <xdr:cNvPr id="688" name="楕円 687">
          <a:extLst>
            <a:ext uri="{FF2B5EF4-FFF2-40B4-BE49-F238E27FC236}">
              <a16:creationId xmlns:a16="http://schemas.microsoft.com/office/drawing/2014/main" id="{00000000-0008-0000-0100-0000B0020000}"/>
            </a:ext>
          </a:extLst>
        </xdr:cNvPr>
        <xdr:cNvSpPr/>
      </xdr:nvSpPr>
      <xdr:spPr>
        <a:xfrm>
          <a:off x="14541500" y="173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14151</xdr:rowOff>
    </xdr:from>
    <xdr:to>
      <xdr:col>81</xdr:col>
      <xdr:colOff>50800</xdr:colOff>
      <xdr:row>101</xdr:row>
      <xdr:rowOff>56606</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flipV="1">
          <a:off x="14592300" y="17159151"/>
          <a:ext cx="889000" cy="21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66221</xdr:rowOff>
    </xdr:from>
    <xdr:to>
      <xdr:col>72</xdr:col>
      <xdr:colOff>38100</xdr:colOff>
      <xdr:row>107</xdr:row>
      <xdr:rowOff>167821</xdr:rowOff>
    </xdr:to>
    <xdr:sp macro="" textlink="">
      <xdr:nvSpPr>
        <xdr:cNvPr id="690" name="楕円 689">
          <a:extLst>
            <a:ext uri="{FF2B5EF4-FFF2-40B4-BE49-F238E27FC236}">
              <a16:creationId xmlns:a16="http://schemas.microsoft.com/office/drawing/2014/main" id="{00000000-0008-0000-0100-0000B2020000}"/>
            </a:ext>
          </a:extLst>
        </xdr:cNvPr>
        <xdr:cNvSpPr/>
      </xdr:nvSpPr>
      <xdr:spPr>
        <a:xfrm>
          <a:off x="13652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56606</xdr:rowOff>
    </xdr:from>
    <xdr:to>
      <xdr:col>76</xdr:col>
      <xdr:colOff>114300</xdr:colOff>
      <xdr:row>107</xdr:row>
      <xdr:rowOff>117021</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flipV="1">
          <a:off x="13703300" y="17373056"/>
          <a:ext cx="889000" cy="108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169092</xdr:rowOff>
    </xdr:from>
    <xdr:to>
      <xdr:col>67</xdr:col>
      <xdr:colOff>101600</xdr:colOff>
      <xdr:row>107</xdr:row>
      <xdr:rowOff>99242</xdr:rowOff>
    </xdr:to>
    <xdr:sp macro="" textlink="">
      <xdr:nvSpPr>
        <xdr:cNvPr id="692" name="楕円 691">
          <a:extLst>
            <a:ext uri="{FF2B5EF4-FFF2-40B4-BE49-F238E27FC236}">
              <a16:creationId xmlns:a16="http://schemas.microsoft.com/office/drawing/2014/main" id="{00000000-0008-0000-0100-0000B4020000}"/>
            </a:ext>
          </a:extLst>
        </xdr:cNvPr>
        <xdr:cNvSpPr/>
      </xdr:nvSpPr>
      <xdr:spPr>
        <a:xfrm>
          <a:off x="12763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48442</xdr:rowOff>
    </xdr:from>
    <xdr:to>
      <xdr:col>71</xdr:col>
      <xdr:colOff>177800</xdr:colOff>
      <xdr:row>107</xdr:row>
      <xdr:rowOff>117021</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2814300" y="18393592"/>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103432</xdr:rowOff>
    </xdr:from>
    <xdr:ext cx="405111" cy="259045"/>
    <xdr:sp macro="" textlink="">
      <xdr:nvSpPr>
        <xdr:cNvPr id="694" name="n_1aveValue【公民館】&#10;有形固定資産減価償却率">
          <a:extLst>
            <a:ext uri="{FF2B5EF4-FFF2-40B4-BE49-F238E27FC236}">
              <a16:creationId xmlns:a16="http://schemas.microsoft.com/office/drawing/2014/main" id="{00000000-0008-0000-0100-0000B6020000}"/>
            </a:ext>
          </a:extLst>
        </xdr:cNvPr>
        <xdr:cNvSpPr txBox="1"/>
      </xdr:nvSpPr>
      <xdr:spPr>
        <a:xfrm>
          <a:off x="152660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123026</xdr:rowOff>
    </xdr:from>
    <xdr:ext cx="405111" cy="259045"/>
    <xdr:sp macro="" textlink="">
      <xdr:nvSpPr>
        <xdr:cNvPr id="695" name="n_2aveValue【公民館】&#10;有形固定資産減価償却率">
          <a:extLst>
            <a:ext uri="{FF2B5EF4-FFF2-40B4-BE49-F238E27FC236}">
              <a16:creationId xmlns:a16="http://schemas.microsoft.com/office/drawing/2014/main" id="{00000000-0008-0000-0100-0000B7020000}"/>
            </a:ext>
          </a:extLst>
        </xdr:cNvPr>
        <xdr:cNvSpPr txBox="1"/>
      </xdr:nvSpPr>
      <xdr:spPr>
        <a:xfrm>
          <a:off x="14389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696" name="n_3aveValue【公民館】&#10;有形固定資産減価償却率">
          <a:extLst>
            <a:ext uri="{FF2B5EF4-FFF2-40B4-BE49-F238E27FC236}">
              <a16:creationId xmlns:a16="http://schemas.microsoft.com/office/drawing/2014/main" id="{00000000-0008-0000-0100-0000B8020000}"/>
            </a:ext>
          </a:extLst>
        </xdr:cNvPr>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143527</xdr:rowOff>
    </xdr:from>
    <xdr:ext cx="405111" cy="259045"/>
    <xdr:sp macro="" textlink="">
      <xdr:nvSpPr>
        <xdr:cNvPr id="697" name="n_4aveValue【公民館】&#10;有形固定資産減価償却率">
          <a:extLst>
            <a:ext uri="{FF2B5EF4-FFF2-40B4-BE49-F238E27FC236}">
              <a16:creationId xmlns:a16="http://schemas.microsoft.com/office/drawing/2014/main" id="{00000000-0008-0000-0100-0000B9020000}"/>
            </a:ext>
          </a:extLst>
        </xdr:cNvPr>
        <xdr:cNvSpPr txBox="1"/>
      </xdr:nvSpPr>
      <xdr:spPr>
        <a:xfrm>
          <a:off x="12611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81478</xdr:rowOff>
    </xdr:from>
    <xdr:ext cx="340478" cy="259045"/>
    <xdr:sp macro="" textlink="">
      <xdr:nvSpPr>
        <xdr:cNvPr id="698" name="n_1mainValue【公民館】&#10;有形固定資産減価償却率">
          <a:extLst>
            <a:ext uri="{FF2B5EF4-FFF2-40B4-BE49-F238E27FC236}">
              <a16:creationId xmlns:a16="http://schemas.microsoft.com/office/drawing/2014/main" id="{00000000-0008-0000-0100-0000BA020000}"/>
            </a:ext>
          </a:extLst>
        </xdr:cNvPr>
        <xdr:cNvSpPr txBox="1"/>
      </xdr:nvSpPr>
      <xdr:spPr>
        <a:xfrm>
          <a:off x="15298361" y="168835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123933</xdr:rowOff>
    </xdr:from>
    <xdr:ext cx="405111" cy="259045"/>
    <xdr:sp macro="" textlink="">
      <xdr:nvSpPr>
        <xdr:cNvPr id="699" name="n_2mainValue【公民館】&#10;有形固定資産減価償却率">
          <a:extLst>
            <a:ext uri="{FF2B5EF4-FFF2-40B4-BE49-F238E27FC236}">
              <a16:creationId xmlns:a16="http://schemas.microsoft.com/office/drawing/2014/main" id="{00000000-0008-0000-0100-0000BB020000}"/>
            </a:ext>
          </a:extLst>
        </xdr:cNvPr>
        <xdr:cNvSpPr txBox="1"/>
      </xdr:nvSpPr>
      <xdr:spPr>
        <a:xfrm>
          <a:off x="14389744" y="1709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158948</xdr:rowOff>
    </xdr:from>
    <xdr:ext cx="405111" cy="259045"/>
    <xdr:sp macro="" textlink="">
      <xdr:nvSpPr>
        <xdr:cNvPr id="700" name="n_3mainValue【公民館】&#10;有形固定資産減価償却率">
          <a:extLst>
            <a:ext uri="{FF2B5EF4-FFF2-40B4-BE49-F238E27FC236}">
              <a16:creationId xmlns:a16="http://schemas.microsoft.com/office/drawing/2014/main" id="{00000000-0008-0000-0100-0000BC020000}"/>
            </a:ext>
          </a:extLst>
        </xdr:cNvPr>
        <xdr:cNvSpPr txBox="1"/>
      </xdr:nvSpPr>
      <xdr:spPr>
        <a:xfrm>
          <a:off x="135007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90369</xdr:rowOff>
    </xdr:from>
    <xdr:ext cx="405111" cy="259045"/>
    <xdr:sp macro="" textlink="">
      <xdr:nvSpPr>
        <xdr:cNvPr id="701" name="n_4mainValue【公民館】&#10;有形固定資産減価償却率">
          <a:extLst>
            <a:ext uri="{FF2B5EF4-FFF2-40B4-BE49-F238E27FC236}">
              <a16:creationId xmlns:a16="http://schemas.microsoft.com/office/drawing/2014/main" id="{00000000-0008-0000-0100-0000BD020000}"/>
            </a:ext>
          </a:extLst>
        </xdr:cNvPr>
        <xdr:cNvSpPr txBox="1"/>
      </xdr:nvSpPr>
      <xdr:spPr>
        <a:xfrm>
          <a:off x="12611744" y="1843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00000000-0008-0000-0100-0000C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00000000-0008-0000-0100-0000C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00000000-0008-0000-0100-0000C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a:extLst>
            <a:ext uri="{FF2B5EF4-FFF2-40B4-BE49-F238E27FC236}">
              <a16:creationId xmlns:a16="http://schemas.microsoft.com/office/drawing/2014/main" id="{00000000-0008-0000-0100-0000D3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公民館】&#10;一人当たり面積グラフ枠">
          <a:extLst>
            <a:ext uri="{FF2B5EF4-FFF2-40B4-BE49-F238E27FC236}">
              <a16:creationId xmlns:a16="http://schemas.microsoft.com/office/drawing/2014/main" id="{00000000-0008-0000-0100-0000D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6" name="【公民館】&#10;一人当たり面積最小値テキスト">
          <a:extLst>
            <a:ext uri="{FF2B5EF4-FFF2-40B4-BE49-F238E27FC236}">
              <a16:creationId xmlns:a16="http://schemas.microsoft.com/office/drawing/2014/main" id="{00000000-0008-0000-0100-0000D6020000}"/>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8" name="【公民館】&#10;一人当たり面積最大値テキスト">
          <a:extLst>
            <a:ext uri="{FF2B5EF4-FFF2-40B4-BE49-F238E27FC236}">
              <a16:creationId xmlns:a16="http://schemas.microsoft.com/office/drawing/2014/main" id="{00000000-0008-0000-0100-0000D8020000}"/>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135907</xdr:rowOff>
    </xdr:from>
    <xdr:ext cx="469744" cy="259045"/>
    <xdr:sp macro="" textlink="">
      <xdr:nvSpPr>
        <xdr:cNvPr id="730" name="【公民館】&#10;一人当たり面積平均値テキスト">
          <a:extLst>
            <a:ext uri="{FF2B5EF4-FFF2-40B4-BE49-F238E27FC236}">
              <a16:creationId xmlns:a16="http://schemas.microsoft.com/office/drawing/2014/main" id="{00000000-0008-0000-0100-0000DA020000}"/>
            </a:ext>
          </a:extLst>
        </xdr:cNvPr>
        <xdr:cNvSpPr txBox="1"/>
      </xdr:nvSpPr>
      <xdr:spPr>
        <a:xfrm>
          <a:off x="22199600" y="1813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113030</xdr:rowOff>
    </xdr:from>
    <xdr:to>
      <xdr:col>116</xdr:col>
      <xdr:colOff>114300</xdr:colOff>
      <xdr:row>107</xdr:row>
      <xdr:rowOff>43180</xdr:rowOff>
    </xdr:to>
    <xdr:sp macro="" textlink="">
      <xdr:nvSpPr>
        <xdr:cNvPr id="731" name="フローチャート: 判断 730">
          <a:extLst>
            <a:ext uri="{FF2B5EF4-FFF2-40B4-BE49-F238E27FC236}">
              <a16:creationId xmlns:a16="http://schemas.microsoft.com/office/drawing/2014/main" id="{00000000-0008-0000-0100-0000DB020000}"/>
            </a:ext>
          </a:extLst>
        </xdr:cNvPr>
        <xdr:cNvSpPr/>
      </xdr:nvSpPr>
      <xdr:spPr>
        <a:xfrm>
          <a:off x="221107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732" name="フローチャート: 判断 731">
          <a:extLst>
            <a:ext uri="{FF2B5EF4-FFF2-40B4-BE49-F238E27FC236}">
              <a16:creationId xmlns:a16="http://schemas.microsoft.com/office/drawing/2014/main" id="{00000000-0008-0000-0100-0000DC020000}"/>
            </a:ext>
          </a:extLst>
        </xdr:cNvPr>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124461</xdr:rowOff>
    </xdr:from>
    <xdr:to>
      <xdr:col>107</xdr:col>
      <xdr:colOff>101600</xdr:colOff>
      <xdr:row>107</xdr:row>
      <xdr:rowOff>54611</xdr:rowOff>
    </xdr:to>
    <xdr:sp macro="" textlink="">
      <xdr:nvSpPr>
        <xdr:cNvPr id="733" name="フローチャート: 判断 732">
          <a:extLst>
            <a:ext uri="{FF2B5EF4-FFF2-40B4-BE49-F238E27FC236}">
              <a16:creationId xmlns:a16="http://schemas.microsoft.com/office/drawing/2014/main" id="{00000000-0008-0000-0100-0000DD020000}"/>
            </a:ext>
          </a:extLst>
        </xdr:cNvPr>
        <xdr:cNvSpPr/>
      </xdr:nvSpPr>
      <xdr:spPr>
        <a:xfrm>
          <a:off x="20383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96520</xdr:rowOff>
    </xdr:from>
    <xdr:to>
      <xdr:col>102</xdr:col>
      <xdr:colOff>165100</xdr:colOff>
      <xdr:row>107</xdr:row>
      <xdr:rowOff>26670</xdr:rowOff>
    </xdr:to>
    <xdr:sp macro="" textlink="">
      <xdr:nvSpPr>
        <xdr:cNvPr id="734" name="フローチャート: 判断 733">
          <a:extLst>
            <a:ext uri="{FF2B5EF4-FFF2-40B4-BE49-F238E27FC236}">
              <a16:creationId xmlns:a16="http://schemas.microsoft.com/office/drawing/2014/main" id="{00000000-0008-0000-0100-0000DE020000}"/>
            </a:ext>
          </a:extLst>
        </xdr:cNvPr>
        <xdr:cNvSpPr/>
      </xdr:nvSpPr>
      <xdr:spPr>
        <a:xfrm>
          <a:off x="19494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106680</xdr:rowOff>
    </xdr:from>
    <xdr:to>
      <xdr:col>98</xdr:col>
      <xdr:colOff>38100</xdr:colOff>
      <xdr:row>107</xdr:row>
      <xdr:rowOff>36830</xdr:rowOff>
    </xdr:to>
    <xdr:sp macro="" textlink="">
      <xdr:nvSpPr>
        <xdr:cNvPr id="735" name="フローチャート: 判断 734">
          <a:extLst>
            <a:ext uri="{FF2B5EF4-FFF2-40B4-BE49-F238E27FC236}">
              <a16:creationId xmlns:a16="http://schemas.microsoft.com/office/drawing/2014/main" id="{00000000-0008-0000-0100-0000DF020000}"/>
            </a:ext>
          </a:extLst>
        </xdr:cNvPr>
        <xdr:cNvSpPr/>
      </xdr:nvSpPr>
      <xdr:spPr>
        <a:xfrm>
          <a:off x="18605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100-0000E1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100-0000E3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100-0000E4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82550</xdr:rowOff>
    </xdr:from>
    <xdr:to>
      <xdr:col>116</xdr:col>
      <xdr:colOff>114300</xdr:colOff>
      <xdr:row>109</xdr:row>
      <xdr:rowOff>12700</xdr:rowOff>
    </xdr:to>
    <xdr:sp macro="" textlink="">
      <xdr:nvSpPr>
        <xdr:cNvPr id="741" name="楕円 740">
          <a:extLst>
            <a:ext uri="{FF2B5EF4-FFF2-40B4-BE49-F238E27FC236}">
              <a16:creationId xmlns:a16="http://schemas.microsoft.com/office/drawing/2014/main" id="{00000000-0008-0000-0100-0000E5020000}"/>
            </a:ext>
          </a:extLst>
        </xdr:cNvPr>
        <xdr:cNvSpPr/>
      </xdr:nvSpPr>
      <xdr:spPr>
        <a:xfrm>
          <a:off x="221107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168927</xdr:rowOff>
    </xdr:from>
    <xdr:ext cx="469744" cy="259045"/>
    <xdr:sp macro="" textlink="">
      <xdr:nvSpPr>
        <xdr:cNvPr id="742" name="【公民館】&#10;一人当たり面積該当値テキスト">
          <a:extLst>
            <a:ext uri="{FF2B5EF4-FFF2-40B4-BE49-F238E27FC236}">
              <a16:creationId xmlns:a16="http://schemas.microsoft.com/office/drawing/2014/main" id="{00000000-0008-0000-0100-0000E6020000}"/>
            </a:ext>
          </a:extLst>
        </xdr:cNvPr>
        <xdr:cNvSpPr txBox="1"/>
      </xdr:nvSpPr>
      <xdr:spPr>
        <a:xfrm>
          <a:off x="22199600" y="1851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82550</xdr:rowOff>
    </xdr:from>
    <xdr:to>
      <xdr:col>112</xdr:col>
      <xdr:colOff>38100</xdr:colOff>
      <xdr:row>109</xdr:row>
      <xdr:rowOff>12700</xdr:rowOff>
    </xdr:to>
    <xdr:sp macro="" textlink="">
      <xdr:nvSpPr>
        <xdr:cNvPr id="743" name="楕円 742">
          <a:extLst>
            <a:ext uri="{FF2B5EF4-FFF2-40B4-BE49-F238E27FC236}">
              <a16:creationId xmlns:a16="http://schemas.microsoft.com/office/drawing/2014/main" id="{00000000-0008-0000-0100-0000E7020000}"/>
            </a:ext>
          </a:extLst>
        </xdr:cNvPr>
        <xdr:cNvSpPr/>
      </xdr:nvSpPr>
      <xdr:spPr>
        <a:xfrm>
          <a:off x="21272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133350</xdr:rowOff>
    </xdr:from>
    <xdr:to>
      <xdr:col>116</xdr:col>
      <xdr:colOff>63500</xdr:colOff>
      <xdr:row>108</xdr:row>
      <xdr:rowOff>133350</xdr:rowOff>
    </xdr:to>
    <xdr:cxnSp macro="">
      <xdr:nvCxnSpPr>
        <xdr:cNvPr id="744" name="直線コネクタ 743">
          <a:extLst>
            <a:ext uri="{FF2B5EF4-FFF2-40B4-BE49-F238E27FC236}">
              <a16:creationId xmlns:a16="http://schemas.microsoft.com/office/drawing/2014/main" id="{00000000-0008-0000-0100-0000E8020000}"/>
            </a:ext>
          </a:extLst>
        </xdr:cNvPr>
        <xdr:cNvCxnSpPr/>
      </xdr:nvCxnSpPr>
      <xdr:spPr>
        <a:xfrm>
          <a:off x="21323300" y="18649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66039</xdr:rowOff>
    </xdr:from>
    <xdr:to>
      <xdr:col>107</xdr:col>
      <xdr:colOff>101600</xdr:colOff>
      <xdr:row>108</xdr:row>
      <xdr:rowOff>167639</xdr:rowOff>
    </xdr:to>
    <xdr:sp macro="" textlink="">
      <xdr:nvSpPr>
        <xdr:cNvPr id="745" name="楕円 744">
          <a:extLst>
            <a:ext uri="{FF2B5EF4-FFF2-40B4-BE49-F238E27FC236}">
              <a16:creationId xmlns:a16="http://schemas.microsoft.com/office/drawing/2014/main" id="{00000000-0008-0000-0100-0000E9020000}"/>
            </a:ext>
          </a:extLst>
        </xdr:cNvPr>
        <xdr:cNvSpPr/>
      </xdr:nvSpPr>
      <xdr:spPr>
        <a:xfrm>
          <a:off x="203835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116839</xdr:rowOff>
    </xdr:from>
    <xdr:to>
      <xdr:col>111</xdr:col>
      <xdr:colOff>177800</xdr:colOff>
      <xdr:row>108</xdr:row>
      <xdr:rowOff>133350</xdr:rowOff>
    </xdr:to>
    <xdr:cxnSp macro="">
      <xdr:nvCxnSpPr>
        <xdr:cNvPr id="746" name="直線コネクタ 745">
          <a:extLst>
            <a:ext uri="{FF2B5EF4-FFF2-40B4-BE49-F238E27FC236}">
              <a16:creationId xmlns:a16="http://schemas.microsoft.com/office/drawing/2014/main" id="{00000000-0008-0000-0100-0000EA020000}"/>
            </a:ext>
          </a:extLst>
        </xdr:cNvPr>
        <xdr:cNvCxnSpPr/>
      </xdr:nvCxnSpPr>
      <xdr:spPr>
        <a:xfrm>
          <a:off x="20434300" y="18633439"/>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85089</xdr:rowOff>
    </xdr:from>
    <xdr:to>
      <xdr:col>102</xdr:col>
      <xdr:colOff>165100</xdr:colOff>
      <xdr:row>109</xdr:row>
      <xdr:rowOff>15239</xdr:rowOff>
    </xdr:to>
    <xdr:sp macro="" textlink="">
      <xdr:nvSpPr>
        <xdr:cNvPr id="747" name="楕円 746">
          <a:extLst>
            <a:ext uri="{FF2B5EF4-FFF2-40B4-BE49-F238E27FC236}">
              <a16:creationId xmlns:a16="http://schemas.microsoft.com/office/drawing/2014/main" id="{00000000-0008-0000-0100-0000EB020000}"/>
            </a:ext>
          </a:extLst>
        </xdr:cNvPr>
        <xdr:cNvSpPr/>
      </xdr:nvSpPr>
      <xdr:spPr>
        <a:xfrm>
          <a:off x="19494500" y="186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116839</xdr:rowOff>
    </xdr:from>
    <xdr:to>
      <xdr:col>107</xdr:col>
      <xdr:colOff>50800</xdr:colOff>
      <xdr:row>108</xdr:row>
      <xdr:rowOff>135889</xdr:rowOff>
    </xdr:to>
    <xdr:cxnSp macro="">
      <xdr:nvCxnSpPr>
        <xdr:cNvPr id="748" name="直線コネクタ 747">
          <a:extLst>
            <a:ext uri="{FF2B5EF4-FFF2-40B4-BE49-F238E27FC236}">
              <a16:creationId xmlns:a16="http://schemas.microsoft.com/office/drawing/2014/main" id="{00000000-0008-0000-0100-0000EC020000}"/>
            </a:ext>
          </a:extLst>
        </xdr:cNvPr>
        <xdr:cNvCxnSpPr/>
      </xdr:nvCxnSpPr>
      <xdr:spPr>
        <a:xfrm flipV="1">
          <a:off x="19545300" y="186334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85089</xdr:rowOff>
    </xdr:from>
    <xdr:to>
      <xdr:col>98</xdr:col>
      <xdr:colOff>38100</xdr:colOff>
      <xdr:row>109</xdr:row>
      <xdr:rowOff>15239</xdr:rowOff>
    </xdr:to>
    <xdr:sp macro="" textlink="">
      <xdr:nvSpPr>
        <xdr:cNvPr id="749" name="楕円 748">
          <a:extLst>
            <a:ext uri="{FF2B5EF4-FFF2-40B4-BE49-F238E27FC236}">
              <a16:creationId xmlns:a16="http://schemas.microsoft.com/office/drawing/2014/main" id="{00000000-0008-0000-0100-0000ED020000}"/>
            </a:ext>
          </a:extLst>
        </xdr:cNvPr>
        <xdr:cNvSpPr/>
      </xdr:nvSpPr>
      <xdr:spPr>
        <a:xfrm>
          <a:off x="18605500" y="186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135889</xdr:rowOff>
    </xdr:from>
    <xdr:to>
      <xdr:col>102</xdr:col>
      <xdr:colOff>114300</xdr:colOff>
      <xdr:row>108</xdr:row>
      <xdr:rowOff>135889</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a:off x="18656300" y="18652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69866</xdr:rowOff>
    </xdr:from>
    <xdr:ext cx="469744" cy="259045"/>
    <xdr:sp macro="" textlink="">
      <xdr:nvSpPr>
        <xdr:cNvPr id="751" name="n_1aveValue【公民館】&#10;一人当たり面積">
          <a:extLst>
            <a:ext uri="{FF2B5EF4-FFF2-40B4-BE49-F238E27FC236}">
              <a16:creationId xmlns:a16="http://schemas.microsoft.com/office/drawing/2014/main" id="{00000000-0008-0000-0100-0000EF020000}"/>
            </a:ext>
          </a:extLst>
        </xdr:cNvPr>
        <xdr:cNvSpPr txBox="1"/>
      </xdr:nvSpPr>
      <xdr:spPr>
        <a:xfrm>
          <a:off x="210757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71138</xdr:rowOff>
    </xdr:from>
    <xdr:ext cx="469744" cy="259045"/>
    <xdr:sp macro="" textlink="">
      <xdr:nvSpPr>
        <xdr:cNvPr id="752" name="n_2aveValue【公民館】&#10;一人当たり面積">
          <a:extLst>
            <a:ext uri="{FF2B5EF4-FFF2-40B4-BE49-F238E27FC236}">
              <a16:creationId xmlns:a16="http://schemas.microsoft.com/office/drawing/2014/main" id="{00000000-0008-0000-0100-0000F0020000}"/>
            </a:ext>
          </a:extLst>
        </xdr:cNvPr>
        <xdr:cNvSpPr txBox="1"/>
      </xdr:nvSpPr>
      <xdr:spPr>
        <a:xfrm>
          <a:off x="20199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43197</xdr:rowOff>
    </xdr:from>
    <xdr:ext cx="469744" cy="259045"/>
    <xdr:sp macro="" textlink="">
      <xdr:nvSpPr>
        <xdr:cNvPr id="753" name="n_3aveValue【公民館】&#10;一人当たり面積">
          <a:extLst>
            <a:ext uri="{FF2B5EF4-FFF2-40B4-BE49-F238E27FC236}">
              <a16:creationId xmlns:a16="http://schemas.microsoft.com/office/drawing/2014/main" id="{00000000-0008-0000-0100-0000F1020000}"/>
            </a:ext>
          </a:extLst>
        </xdr:cNvPr>
        <xdr:cNvSpPr txBox="1"/>
      </xdr:nvSpPr>
      <xdr:spPr>
        <a:xfrm>
          <a:off x="19310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53357</xdr:rowOff>
    </xdr:from>
    <xdr:ext cx="469744" cy="259045"/>
    <xdr:sp macro="" textlink="">
      <xdr:nvSpPr>
        <xdr:cNvPr id="754" name="n_4aveValue【公民館】&#10;一人当たり面積">
          <a:extLst>
            <a:ext uri="{FF2B5EF4-FFF2-40B4-BE49-F238E27FC236}">
              <a16:creationId xmlns:a16="http://schemas.microsoft.com/office/drawing/2014/main" id="{00000000-0008-0000-0100-0000F2020000}"/>
            </a:ext>
          </a:extLst>
        </xdr:cNvPr>
        <xdr:cNvSpPr txBox="1"/>
      </xdr:nvSpPr>
      <xdr:spPr>
        <a:xfrm>
          <a:off x="18421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3827</xdr:rowOff>
    </xdr:from>
    <xdr:ext cx="469744" cy="259045"/>
    <xdr:sp macro="" textlink="">
      <xdr:nvSpPr>
        <xdr:cNvPr id="755" name="n_1mainValue【公民館】&#10;一人当たり面積">
          <a:extLst>
            <a:ext uri="{FF2B5EF4-FFF2-40B4-BE49-F238E27FC236}">
              <a16:creationId xmlns:a16="http://schemas.microsoft.com/office/drawing/2014/main" id="{00000000-0008-0000-0100-0000F3020000}"/>
            </a:ext>
          </a:extLst>
        </xdr:cNvPr>
        <xdr:cNvSpPr txBox="1"/>
      </xdr:nvSpPr>
      <xdr:spPr>
        <a:xfrm>
          <a:off x="21075727"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158766</xdr:rowOff>
    </xdr:from>
    <xdr:ext cx="469744" cy="259045"/>
    <xdr:sp macro="" textlink="">
      <xdr:nvSpPr>
        <xdr:cNvPr id="756" name="n_2mainValue【公民館】&#10;一人当たり面積">
          <a:extLst>
            <a:ext uri="{FF2B5EF4-FFF2-40B4-BE49-F238E27FC236}">
              <a16:creationId xmlns:a16="http://schemas.microsoft.com/office/drawing/2014/main" id="{00000000-0008-0000-0100-0000F4020000}"/>
            </a:ext>
          </a:extLst>
        </xdr:cNvPr>
        <xdr:cNvSpPr txBox="1"/>
      </xdr:nvSpPr>
      <xdr:spPr>
        <a:xfrm>
          <a:off x="20199427" y="1867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6366</xdr:rowOff>
    </xdr:from>
    <xdr:ext cx="469744" cy="259045"/>
    <xdr:sp macro="" textlink="">
      <xdr:nvSpPr>
        <xdr:cNvPr id="757" name="n_3mainValue【公民館】&#10;一人当たり面積">
          <a:extLst>
            <a:ext uri="{FF2B5EF4-FFF2-40B4-BE49-F238E27FC236}">
              <a16:creationId xmlns:a16="http://schemas.microsoft.com/office/drawing/2014/main" id="{00000000-0008-0000-0100-0000F5020000}"/>
            </a:ext>
          </a:extLst>
        </xdr:cNvPr>
        <xdr:cNvSpPr txBox="1"/>
      </xdr:nvSpPr>
      <xdr:spPr>
        <a:xfrm>
          <a:off x="19310427" y="186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6366</xdr:rowOff>
    </xdr:from>
    <xdr:ext cx="469744" cy="259045"/>
    <xdr:sp macro="" textlink="">
      <xdr:nvSpPr>
        <xdr:cNvPr id="758" name="n_4mainValue【公民館】&#10;一人当たり面積">
          <a:extLst>
            <a:ext uri="{FF2B5EF4-FFF2-40B4-BE49-F238E27FC236}">
              <a16:creationId xmlns:a16="http://schemas.microsoft.com/office/drawing/2014/main" id="{00000000-0008-0000-0100-0000F6020000}"/>
            </a:ext>
          </a:extLst>
        </xdr:cNvPr>
        <xdr:cNvSpPr txBox="1"/>
      </xdr:nvSpPr>
      <xdr:spPr>
        <a:xfrm>
          <a:off x="18421427" y="186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00000000-0008-0000-0100-0000F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00000000-0008-0000-0100-0000F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類似団体と比べて特に有形固定資産減価償却率が高くなっている施設は橋りょう・トンネル、児童館であり、特に低くなっている施設は道路、公営住宅、学校施設、公民館である。</a:t>
          </a:r>
        </a:p>
        <a:p>
          <a:r>
            <a:rPr kumimoji="1" lang="ja-JP" altLang="en-US" sz="1300">
              <a:latin typeface="ＭＳ Ｐゴシック" panose="020B0600070205080204" pitchFamily="50" charset="-128"/>
              <a:ea typeface="ＭＳ Ｐゴシック" panose="020B0600070205080204" pitchFamily="50" charset="-128"/>
            </a:rPr>
            <a:t>橋りょう・トンネルの有形固定資産減価償却率は、橋の架替や舗装工事等の実施により昨年度までの増加傾向から転じて減少とはなったものの、類似団体に比べると高い水準である。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児童館は対象施設が中早川児童館が１施設であり、残存年数も</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年となっており老朽化が進んでいる。今後は対策について検討を進めていく必要がある。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道路の減価償却率は令和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年度まで増加傾向だったものの、令和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年度に舗装や改良工事を多く行ったため減価償却率が大幅に減少している。</a:t>
          </a:r>
        </a:p>
        <a:p>
          <a:r>
            <a:rPr kumimoji="1" lang="ja-JP" altLang="en-US" sz="1300">
              <a:latin typeface="ＭＳ Ｐゴシック" panose="020B0600070205080204" pitchFamily="50" charset="-128"/>
              <a:ea typeface="ＭＳ Ｐゴシック" panose="020B0600070205080204" pitchFamily="50" charset="-128"/>
            </a:rPr>
            <a:t>学校施設の減価償却率は類似団体と比較すると低いが、増加傾向にあり引き続き老朽化が進むと予測される。そのため、個別施設計画等に基づいた更新が必要となってくる。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10,273
10,169
57.93
9,753,455
8,797,854
948,401
4,116,900
10,892,719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634865" y="9619162"/>
          <a:ext cx="0" cy="148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65150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673600" y="10352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42273</xdr:rowOff>
    </xdr:from>
    <xdr:to>
      <xdr:col>24</xdr:col>
      <xdr:colOff>114300</xdr:colOff>
      <xdr:row>61</xdr:row>
      <xdr:rowOff>143873</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5847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56969</xdr:rowOff>
    </xdr:from>
    <xdr:to>
      <xdr:col>20</xdr:col>
      <xdr:colOff>38100</xdr:colOff>
      <xdr:row>61</xdr:row>
      <xdr:rowOff>158569</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7465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34109</xdr:rowOff>
    </xdr:from>
    <xdr:to>
      <xdr:col>15</xdr:col>
      <xdr:colOff>101600</xdr:colOff>
      <xdr:row>61</xdr:row>
      <xdr:rowOff>135709</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140244</xdr:rowOff>
    </xdr:from>
    <xdr:to>
      <xdr:col>6</xdr:col>
      <xdr:colOff>38100</xdr:colOff>
      <xdr:row>61</xdr:row>
      <xdr:rowOff>70394</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079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55335</xdr:rowOff>
    </xdr:from>
    <xdr:to>
      <xdr:col>24</xdr:col>
      <xdr:colOff>114300</xdr:colOff>
      <xdr:row>64</xdr:row>
      <xdr:rowOff>156935</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110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141712</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1094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45538</xdr:rowOff>
    </xdr:from>
    <xdr:to>
      <xdr:col>20</xdr:col>
      <xdr:colOff>38100</xdr:colOff>
      <xdr:row>64</xdr:row>
      <xdr:rowOff>147138</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746500" y="1101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96338</xdr:rowOff>
    </xdr:from>
    <xdr:to>
      <xdr:col>24</xdr:col>
      <xdr:colOff>63500</xdr:colOff>
      <xdr:row>64</xdr:row>
      <xdr:rowOff>106135</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797300" y="11069138"/>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3084</xdr:rowOff>
    </xdr:from>
    <xdr:to>
      <xdr:col>15</xdr:col>
      <xdr:colOff>101600</xdr:colOff>
      <xdr:row>64</xdr:row>
      <xdr:rowOff>104684</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857500" y="1097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53884</xdr:rowOff>
    </xdr:from>
    <xdr:to>
      <xdr:col>19</xdr:col>
      <xdr:colOff>177800</xdr:colOff>
      <xdr:row>64</xdr:row>
      <xdr:rowOff>96338</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2908300" y="1102668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132080</xdr:rowOff>
    </xdr:from>
    <xdr:to>
      <xdr:col>10</xdr:col>
      <xdr:colOff>165100</xdr:colOff>
      <xdr:row>64</xdr:row>
      <xdr:rowOff>62230</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968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11430</xdr:rowOff>
    </xdr:from>
    <xdr:to>
      <xdr:col>15</xdr:col>
      <xdr:colOff>50800</xdr:colOff>
      <xdr:row>64</xdr:row>
      <xdr:rowOff>53884</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2019300" y="1098423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91259</xdr:rowOff>
    </xdr:from>
    <xdr:to>
      <xdr:col>6</xdr:col>
      <xdr:colOff>38100</xdr:colOff>
      <xdr:row>64</xdr:row>
      <xdr:rowOff>21409</xdr:rowOff>
    </xdr:to>
    <xdr:sp macro="" textlink="">
      <xdr:nvSpPr>
        <xdr:cNvPr id="98" name="楕円 97">
          <a:extLst>
            <a:ext uri="{FF2B5EF4-FFF2-40B4-BE49-F238E27FC236}">
              <a16:creationId xmlns:a16="http://schemas.microsoft.com/office/drawing/2014/main" id="{00000000-0008-0000-0200-000062000000}"/>
            </a:ext>
          </a:extLst>
        </xdr:cNvPr>
        <xdr:cNvSpPr/>
      </xdr:nvSpPr>
      <xdr:spPr>
        <a:xfrm>
          <a:off x="10795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142059</xdr:rowOff>
    </xdr:from>
    <xdr:to>
      <xdr:col>10</xdr:col>
      <xdr:colOff>114300</xdr:colOff>
      <xdr:row>64</xdr:row>
      <xdr:rowOff>11430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1130300" y="1094340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3646</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582044" y="10290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152236</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705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86921</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927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138265</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3582044" y="1111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95811</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2705744" y="1106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53357</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1816744"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12536</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200-00006B000000}"/>
            </a:ext>
          </a:extLst>
        </xdr:cNvPr>
        <xdr:cNvSpPr txBox="1"/>
      </xdr:nvSpPr>
      <xdr:spPr>
        <a:xfrm>
          <a:off x="927744" y="1098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000000-0008-0000-0200-00008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105410</xdr:rowOff>
    </xdr:from>
    <xdr:to>
      <xdr:col>54</xdr:col>
      <xdr:colOff>189865</xdr:colOff>
      <xdr:row>63</xdr:row>
      <xdr:rowOff>146050</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flipV="1">
          <a:off x="10476865" y="953516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149877</xdr:rowOff>
    </xdr:from>
    <xdr:ext cx="469744" cy="259045"/>
    <xdr:sp macro="" textlink="">
      <xdr:nvSpPr>
        <xdr:cNvPr id="132" name="【体育館・プール】&#10;一人当たり面積最小値テキスト">
          <a:extLst>
            <a:ext uri="{FF2B5EF4-FFF2-40B4-BE49-F238E27FC236}">
              <a16:creationId xmlns:a16="http://schemas.microsoft.com/office/drawing/2014/main" id="{00000000-0008-0000-0200-000084000000}"/>
            </a:ext>
          </a:extLst>
        </xdr:cNvPr>
        <xdr:cNvSpPr txBox="1"/>
      </xdr:nvSpPr>
      <xdr:spPr>
        <a:xfrm>
          <a:off x="10515600"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146050</xdr:rowOff>
    </xdr:from>
    <xdr:to>
      <xdr:col>55</xdr:col>
      <xdr:colOff>88900</xdr:colOff>
      <xdr:row>63</xdr:row>
      <xdr:rowOff>146050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10388600" y="1094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52087</xdr:rowOff>
    </xdr:from>
    <xdr:ext cx="469744" cy="259045"/>
    <xdr:sp macro="" textlink="">
      <xdr:nvSpPr>
        <xdr:cNvPr id="134" name="【体育館・プール】&#10;一人当たり面積最大値テキスト">
          <a:extLst>
            <a:ext uri="{FF2B5EF4-FFF2-40B4-BE49-F238E27FC236}">
              <a16:creationId xmlns:a16="http://schemas.microsoft.com/office/drawing/2014/main" id="{00000000-0008-0000-0200-000086000000}"/>
            </a:ext>
          </a:extLst>
        </xdr:cNvPr>
        <xdr:cNvSpPr txBox="1"/>
      </xdr:nvSpPr>
      <xdr:spPr>
        <a:xfrm>
          <a:off x="10515600" y="931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105410</xdr:rowOff>
    </xdr:from>
    <xdr:to>
      <xdr:col>55</xdr:col>
      <xdr:colOff>88900</xdr:colOff>
      <xdr:row>55</xdr:row>
      <xdr:rowOff>105410</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10388600" y="953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8907</xdr:rowOff>
    </xdr:from>
    <xdr:ext cx="469744" cy="259045"/>
    <xdr:sp macro="" textlink="">
      <xdr:nvSpPr>
        <xdr:cNvPr id="136" name="【体育館・プール】&#10;一人当たり面積平均値テキスト">
          <a:extLst>
            <a:ext uri="{FF2B5EF4-FFF2-40B4-BE49-F238E27FC236}">
              <a16:creationId xmlns:a16="http://schemas.microsoft.com/office/drawing/2014/main" id="{00000000-0008-0000-0200-000088000000}"/>
            </a:ext>
          </a:extLst>
        </xdr:cNvPr>
        <xdr:cNvSpPr txBox="1"/>
      </xdr:nvSpPr>
      <xdr:spPr>
        <a:xfrm>
          <a:off x="10515600" y="10295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157480</xdr:rowOff>
    </xdr:from>
    <xdr:to>
      <xdr:col>55</xdr:col>
      <xdr:colOff>50800</xdr:colOff>
      <xdr:row>61</xdr:row>
      <xdr:rowOff>87630</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104267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21590</xdr:rowOff>
    </xdr:from>
    <xdr:to>
      <xdr:col>50</xdr:col>
      <xdr:colOff>165100</xdr:colOff>
      <xdr:row>61</xdr:row>
      <xdr:rowOff>123190</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9588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34290</xdr:rowOff>
    </xdr:from>
    <xdr:to>
      <xdr:col>46</xdr:col>
      <xdr:colOff>38100</xdr:colOff>
      <xdr:row>61</xdr:row>
      <xdr:rowOff>135890</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8699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43180</xdr:rowOff>
    </xdr:from>
    <xdr:to>
      <xdr:col>41</xdr:col>
      <xdr:colOff>101600</xdr:colOff>
      <xdr:row>61</xdr:row>
      <xdr:rowOff>144780</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7810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60960</xdr:rowOff>
    </xdr:from>
    <xdr:to>
      <xdr:col>36</xdr:col>
      <xdr:colOff>165100</xdr:colOff>
      <xdr:row>61</xdr:row>
      <xdr:rowOff>162560</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6921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1270</xdr:rowOff>
    </xdr:from>
    <xdr:to>
      <xdr:col>55</xdr:col>
      <xdr:colOff>50800</xdr:colOff>
      <xdr:row>63</xdr:row>
      <xdr:rowOff>102870</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10426700" y="1080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87647</xdr:rowOff>
    </xdr:from>
    <xdr:ext cx="469744" cy="259045"/>
    <xdr:sp macro="" textlink="">
      <xdr:nvSpPr>
        <xdr:cNvPr id="148" name="【体育館・プール】&#10;一人当たり面積該当値テキスト">
          <a:extLst>
            <a:ext uri="{FF2B5EF4-FFF2-40B4-BE49-F238E27FC236}">
              <a16:creationId xmlns:a16="http://schemas.microsoft.com/office/drawing/2014/main" id="{00000000-0008-0000-0200-000094000000}"/>
            </a:ext>
          </a:extLst>
        </xdr:cNvPr>
        <xdr:cNvSpPr txBox="1"/>
      </xdr:nvSpPr>
      <xdr:spPr>
        <a:xfrm>
          <a:off x="10515600"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2540</xdr:rowOff>
    </xdr:from>
    <xdr:to>
      <xdr:col>50</xdr:col>
      <xdr:colOff>165100</xdr:colOff>
      <xdr:row>63</xdr:row>
      <xdr:rowOff>104140</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9588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52070</xdr:rowOff>
    </xdr:from>
    <xdr:to>
      <xdr:col>55</xdr:col>
      <xdr:colOff>0</xdr:colOff>
      <xdr:row>63</xdr:row>
      <xdr:rowOff>53340</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flipV="1">
          <a:off x="9639300" y="1085342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3810</xdr:rowOff>
    </xdr:from>
    <xdr:to>
      <xdr:col>46</xdr:col>
      <xdr:colOff>38100</xdr:colOff>
      <xdr:row>63</xdr:row>
      <xdr:rowOff>105410</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8699500" y="1080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53340</xdr:rowOff>
    </xdr:from>
    <xdr:to>
      <xdr:col>50</xdr:col>
      <xdr:colOff>114300</xdr:colOff>
      <xdr:row>63</xdr:row>
      <xdr:rowOff>54610</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flipV="1">
          <a:off x="8750300" y="1085469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6350</xdr:rowOff>
    </xdr:from>
    <xdr:to>
      <xdr:col>41</xdr:col>
      <xdr:colOff>101600</xdr:colOff>
      <xdr:row>63</xdr:row>
      <xdr:rowOff>107950</xdr:rowOff>
    </xdr:to>
    <xdr:sp macro="" textlink="">
      <xdr:nvSpPr>
        <xdr:cNvPr id="153" name="楕円 152">
          <a:extLst>
            <a:ext uri="{FF2B5EF4-FFF2-40B4-BE49-F238E27FC236}">
              <a16:creationId xmlns:a16="http://schemas.microsoft.com/office/drawing/2014/main" id="{00000000-0008-0000-0200-000099000000}"/>
            </a:ext>
          </a:extLst>
        </xdr:cNvPr>
        <xdr:cNvSpPr/>
      </xdr:nvSpPr>
      <xdr:spPr>
        <a:xfrm>
          <a:off x="7810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54610</xdr:rowOff>
    </xdr:from>
    <xdr:to>
      <xdr:col>45</xdr:col>
      <xdr:colOff>177800</xdr:colOff>
      <xdr:row>63</xdr:row>
      <xdr:rowOff>57150</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flipV="1">
          <a:off x="7861300" y="108559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7620</xdr:rowOff>
    </xdr:from>
    <xdr:to>
      <xdr:col>36</xdr:col>
      <xdr:colOff>165100</xdr:colOff>
      <xdr:row>63</xdr:row>
      <xdr:rowOff>109220</xdr:rowOff>
    </xdr:to>
    <xdr:sp macro="" textlink="">
      <xdr:nvSpPr>
        <xdr:cNvPr id="155" name="楕円 154">
          <a:extLst>
            <a:ext uri="{FF2B5EF4-FFF2-40B4-BE49-F238E27FC236}">
              <a16:creationId xmlns:a16="http://schemas.microsoft.com/office/drawing/2014/main" id="{00000000-0008-0000-0200-00009B000000}"/>
            </a:ext>
          </a:extLst>
        </xdr:cNvPr>
        <xdr:cNvSpPr/>
      </xdr:nvSpPr>
      <xdr:spPr>
        <a:xfrm>
          <a:off x="6921500" y="1080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57150</xdr:rowOff>
    </xdr:from>
    <xdr:to>
      <xdr:col>41</xdr:col>
      <xdr:colOff>50800</xdr:colOff>
      <xdr:row>63</xdr:row>
      <xdr:rowOff>58420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flipV="1">
          <a:off x="6972300" y="108585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139717</xdr:rowOff>
    </xdr:from>
    <xdr:ext cx="469744" cy="259045"/>
    <xdr:sp macro="" textlink="">
      <xdr:nvSpPr>
        <xdr:cNvPr id="157" name="n_1aveValue【体育館・プール】&#10;一人当たり面積">
          <a:extLst>
            <a:ext uri="{FF2B5EF4-FFF2-40B4-BE49-F238E27FC236}">
              <a16:creationId xmlns:a16="http://schemas.microsoft.com/office/drawing/2014/main" id="{00000000-0008-0000-0200-00009D000000}"/>
            </a:ext>
          </a:extLst>
        </xdr:cNvPr>
        <xdr:cNvSpPr txBox="1"/>
      </xdr:nvSpPr>
      <xdr:spPr>
        <a:xfrm>
          <a:off x="93917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152417</xdr:rowOff>
    </xdr:from>
    <xdr:ext cx="469744" cy="259045"/>
    <xdr:sp macro="" textlink="">
      <xdr:nvSpPr>
        <xdr:cNvPr id="158" name="n_2aveValue【体育館・プール】&#10;一人当たり面積">
          <a:extLst>
            <a:ext uri="{FF2B5EF4-FFF2-40B4-BE49-F238E27FC236}">
              <a16:creationId xmlns:a16="http://schemas.microsoft.com/office/drawing/2014/main" id="{00000000-0008-0000-0200-00009E000000}"/>
            </a:ext>
          </a:extLst>
        </xdr:cNvPr>
        <xdr:cNvSpPr txBox="1"/>
      </xdr:nvSpPr>
      <xdr:spPr>
        <a:xfrm>
          <a:off x="8515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161307</xdr:rowOff>
    </xdr:from>
    <xdr:ext cx="469744" cy="259045"/>
    <xdr:sp macro="" textlink="">
      <xdr:nvSpPr>
        <xdr:cNvPr id="159" name="n_3aveValue【体育館・プール】&#10;一人当たり面積">
          <a:extLst>
            <a:ext uri="{FF2B5EF4-FFF2-40B4-BE49-F238E27FC236}">
              <a16:creationId xmlns:a16="http://schemas.microsoft.com/office/drawing/2014/main" id="{00000000-0008-0000-0200-00009F000000}"/>
            </a:ext>
          </a:extLst>
        </xdr:cNvPr>
        <xdr:cNvSpPr txBox="1"/>
      </xdr:nvSpPr>
      <xdr:spPr>
        <a:xfrm>
          <a:off x="7626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7637</xdr:rowOff>
    </xdr:from>
    <xdr:ext cx="469744" cy="259045"/>
    <xdr:sp macro="" textlink="">
      <xdr:nvSpPr>
        <xdr:cNvPr id="160" name="n_4aveValue【体育館・プール】&#10;一人当たり面積">
          <a:extLst>
            <a:ext uri="{FF2B5EF4-FFF2-40B4-BE49-F238E27FC236}">
              <a16:creationId xmlns:a16="http://schemas.microsoft.com/office/drawing/2014/main" id="{00000000-0008-0000-0200-0000A0000000}"/>
            </a:ext>
          </a:extLst>
        </xdr:cNvPr>
        <xdr:cNvSpPr txBox="1"/>
      </xdr:nvSpPr>
      <xdr:spPr>
        <a:xfrm>
          <a:off x="6737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95267</xdr:rowOff>
    </xdr:from>
    <xdr:ext cx="469744" cy="259045"/>
    <xdr:sp macro="" textlink="">
      <xdr:nvSpPr>
        <xdr:cNvPr id="161" name="n_1mainValue【体育館・プール】&#10;一人当たり面積">
          <a:extLst>
            <a:ext uri="{FF2B5EF4-FFF2-40B4-BE49-F238E27FC236}">
              <a16:creationId xmlns:a16="http://schemas.microsoft.com/office/drawing/2014/main" id="{00000000-0008-0000-0200-0000A1000000}"/>
            </a:ext>
          </a:extLst>
        </xdr:cNvPr>
        <xdr:cNvSpPr txBox="1"/>
      </xdr:nvSpPr>
      <xdr:spPr>
        <a:xfrm>
          <a:off x="93917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96537</xdr:rowOff>
    </xdr:from>
    <xdr:ext cx="469744" cy="259045"/>
    <xdr:sp macro="" textlink="">
      <xdr:nvSpPr>
        <xdr:cNvPr id="162" name="n_2mainValue【体育館・プール】&#10;一人当たり面積">
          <a:extLst>
            <a:ext uri="{FF2B5EF4-FFF2-40B4-BE49-F238E27FC236}">
              <a16:creationId xmlns:a16="http://schemas.microsoft.com/office/drawing/2014/main" id="{00000000-0008-0000-0200-0000A2000000}"/>
            </a:ext>
          </a:extLst>
        </xdr:cNvPr>
        <xdr:cNvSpPr txBox="1"/>
      </xdr:nvSpPr>
      <xdr:spPr>
        <a:xfrm>
          <a:off x="8515427" y="1089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99077</xdr:rowOff>
    </xdr:from>
    <xdr:ext cx="469744" cy="259045"/>
    <xdr:sp macro="" textlink="">
      <xdr:nvSpPr>
        <xdr:cNvPr id="163" name="n_3mainValue【体育館・プール】&#10;一人当たり面積">
          <a:extLst>
            <a:ext uri="{FF2B5EF4-FFF2-40B4-BE49-F238E27FC236}">
              <a16:creationId xmlns:a16="http://schemas.microsoft.com/office/drawing/2014/main" id="{00000000-0008-0000-0200-0000A3000000}"/>
            </a:ext>
          </a:extLst>
        </xdr:cNvPr>
        <xdr:cNvSpPr txBox="1"/>
      </xdr:nvSpPr>
      <xdr:spPr>
        <a:xfrm>
          <a:off x="7626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100347</xdr:rowOff>
    </xdr:from>
    <xdr:ext cx="469744" cy="259045"/>
    <xdr:sp macro="" textlink="">
      <xdr:nvSpPr>
        <xdr:cNvPr id="164" name="n_4mainValue【体育館・プール】&#10;一人当たり面積">
          <a:extLst>
            <a:ext uri="{FF2B5EF4-FFF2-40B4-BE49-F238E27FC236}">
              <a16:creationId xmlns:a16="http://schemas.microsoft.com/office/drawing/2014/main" id="{00000000-0008-0000-0200-0000A4000000}"/>
            </a:ext>
          </a:extLst>
        </xdr:cNvPr>
        <xdr:cNvSpPr txBox="1"/>
      </xdr:nvSpPr>
      <xdr:spPr>
        <a:xfrm>
          <a:off x="6737427" y="1090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6" name="【福祉施設】&#10;有形固定資産減価償却率グラフ枠">
          <a:extLst>
            <a:ext uri="{FF2B5EF4-FFF2-40B4-BE49-F238E27FC236}">
              <a16:creationId xmlns:a16="http://schemas.microsoft.com/office/drawing/2014/main" id="{00000000-0008-0000-0200-0000BA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113537</xdr:rowOff>
    </xdr:from>
    <xdr:to>
      <xdr:col>24</xdr:col>
      <xdr:colOff>62865</xdr:colOff>
      <xdr:row>86</xdr:row>
      <xdr:rowOff>38100</xdr:rowOff>
    </xdr:to>
    <xdr:cxnSp macro="">
      <xdr:nvCxnSpPr>
        <xdr:cNvPr id="187" name="直線コネクタ 186">
          <a:extLst>
            <a:ext uri="{FF2B5EF4-FFF2-40B4-BE49-F238E27FC236}">
              <a16:creationId xmlns:a16="http://schemas.microsoft.com/office/drawing/2014/main" id="{00000000-0008-0000-0200-0000BB000000}"/>
            </a:ext>
          </a:extLst>
        </xdr:cNvPr>
        <xdr:cNvCxnSpPr/>
      </xdr:nvCxnSpPr>
      <xdr:spPr>
        <a:xfrm flipV="1">
          <a:off x="4634865"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8" name="【福祉施設】&#10;有形固定資産減価償却率最小値テキスト">
          <a:extLst>
            <a:ext uri="{FF2B5EF4-FFF2-40B4-BE49-F238E27FC236}">
              <a16:creationId xmlns:a16="http://schemas.microsoft.com/office/drawing/2014/main" id="{00000000-0008-0000-0200-0000BC00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60214</xdr:rowOff>
    </xdr:from>
    <xdr:ext cx="405111" cy="259045"/>
    <xdr:sp macro="" textlink="">
      <xdr:nvSpPr>
        <xdr:cNvPr id="190" name="【福祉施設】&#10;有形固定資産減価償却率最大値テキスト">
          <a:extLst>
            <a:ext uri="{FF2B5EF4-FFF2-40B4-BE49-F238E27FC236}">
              <a16:creationId xmlns:a16="http://schemas.microsoft.com/office/drawing/2014/main" id="{00000000-0008-0000-0200-0000BE000000}"/>
            </a:ext>
          </a:extLst>
        </xdr:cNvPr>
        <xdr:cNvSpPr txBox="1"/>
      </xdr:nvSpPr>
      <xdr:spPr>
        <a:xfrm>
          <a:off x="4673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113537</xdr:rowOff>
    </xdr:from>
    <xdr:to>
      <xdr:col>24</xdr:col>
      <xdr:colOff>152400</xdr:colOff>
      <xdr:row>77</xdr:row>
      <xdr:rowOff>113537</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4546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13733</xdr:rowOff>
    </xdr:from>
    <xdr:ext cx="405111" cy="259045"/>
    <xdr:sp macro="" textlink="">
      <xdr:nvSpPr>
        <xdr:cNvPr id="192" name="【福祉施設】&#10;有形固定資産減価償却率平均値テキスト">
          <a:extLst>
            <a:ext uri="{FF2B5EF4-FFF2-40B4-BE49-F238E27FC236}">
              <a16:creationId xmlns:a16="http://schemas.microsoft.com/office/drawing/2014/main" id="{00000000-0008-0000-0200-0000C0000000}"/>
            </a:ext>
          </a:extLst>
        </xdr:cNvPr>
        <xdr:cNvSpPr txBox="1"/>
      </xdr:nvSpPr>
      <xdr:spPr>
        <a:xfrm>
          <a:off x="4673600" y="13901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35306</xdr:rowOff>
    </xdr:from>
    <xdr:to>
      <xdr:col>24</xdr:col>
      <xdr:colOff>114300</xdr:colOff>
      <xdr:row>81</xdr:row>
      <xdr:rowOff>136906</xdr:rowOff>
    </xdr:to>
    <xdr:sp macro="" textlink="">
      <xdr:nvSpPr>
        <xdr:cNvPr id="193" name="フローチャート: 判断 192">
          <a:extLst>
            <a:ext uri="{FF2B5EF4-FFF2-40B4-BE49-F238E27FC236}">
              <a16:creationId xmlns:a16="http://schemas.microsoft.com/office/drawing/2014/main" id="{00000000-0008-0000-0200-0000C1000000}"/>
            </a:ext>
          </a:extLst>
        </xdr:cNvPr>
        <xdr:cNvSpPr/>
      </xdr:nvSpPr>
      <xdr:spPr>
        <a:xfrm>
          <a:off x="4584700" y="1392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71882</xdr:rowOff>
    </xdr:from>
    <xdr:to>
      <xdr:col>20</xdr:col>
      <xdr:colOff>38100</xdr:colOff>
      <xdr:row>82</xdr:row>
      <xdr:rowOff>2032</xdr:rowOff>
    </xdr:to>
    <xdr:sp macro="" textlink="">
      <xdr:nvSpPr>
        <xdr:cNvPr id="194" name="フローチャート: 判断 193">
          <a:extLst>
            <a:ext uri="{FF2B5EF4-FFF2-40B4-BE49-F238E27FC236}">
              <a16:creationId xmlns:a16="http://schemas.microsoft.com/office/drawing/2014/main" id="{00000000-0008-0000-0200-0000C2000000}"/>
            </a:ext>
          </a:extLst>
        </xdr:cNvPr>
        <xdr:cNvSpPr/>
      </xdr:nvSpPr>
      <xdr:spPr>
        <a:xfrm>
          <a:off x="37465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2857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90170</xdr:rowOff>
    </xdr:from>
    <xdr:to>
      <xdr:col>10</xdr:col>
      <xdr:colOff>165100</xdr:colOff>
      <xdr:row>81</xdr:row>
      <xdr:rowOff>20320</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1968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46737</xdr:rowOff>
    </xdr:from>
    <xdr:to>
      <xdr:col>6</xdr:col>
      <xdr:colOff>38100</xdr:colOff>
      <xdr:row>80</xdr:row>
      <xdr:rowOff>148337</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1079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14732</xdr:rowOff>
    </xdr:from>
    <xdr:to>
      <xdr:col>24</xdr:col>
      <xdr:colOff>114300</xdr:colOff>
      <xdr:row>79</xdr:row>
      <xdr:rowOff>116332</xdr:rowOff>
    </xdr:to>
    <xdr:sp macro="" textlink="">
      <xdr:nvSpPr>
        <xdr:cNvPr id="203" name="楕円 202">
          <a:extLst>
            <a:ext uri="{FF2B5EF4-FFF2-40B4-BE49-F238E27FC236}">
              <a16:creationId xmlns:a16="http://schemas.microsoft.com/office/drawing/2014/main" id="{00000000-0008-0000-0200-0000CB000000}"/>
            </a:ext>
          </a:extLst>
        </xdr:cNvPr>
        <xdr:cNvSpPr/>
      </xdr:nvSpPr>
      <xdr:spPr>
        <a:xfrm>
          <a:off x="4584700" y="1355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37609</xdr:rowOff>
    </xdr:from>
    <xdr:ext cx="405111" cy="259045"/>
    <xdr:sp macro="" textlink="">
      <xdr:nvSpPr>
        <xdr:cNvPr id="204" name="【福祉施設】&#10;有形固定資産減価償却率該当値テキスト">
          <a:extLst>
            <a:ext uri="{FF2B5EF4-FFF2-40B4-BE49-F238E27FC236}">
              <a16:creationId xmlns:a16="http://schemas.microsoft.com/office/drawing/2014/main" id="{00000000-0008-0000-0200-0000CC000000}"/>
            </a:ext>
          </a:extLst>
        </xdr:cNvPr>
        <xdr:cNvSpPr txBox="1"/>
      </xdr:nvSpPr>
      <xdr:spPr>
        <a:xfrm>
          <a:off x="4673600" y="1341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115315</xdr:rowOff>
    </xdr:from>
    <xdr:to>
      <xdr:col>20</xdr:col>
      <xdr:colOff>38100</xdr:colOff>
      <xdr:row>79</xdr:row>
      <xdr:rowOff>45465</xdr:rowOff>
    </xdr:to>
    <xdr:sp macro="" textlink="">
      <xdr:nvSpPr>
        <xdr:cNvPr id="205" name="楕円 204">
          <a:extLst>
            <a:ext uri="{FF2B5EF4-FFF2-40B4-BE49-F238E27FC236}">
              <a16:creationId xmlns:a16="http://schemas.microsoft.com/office/drawing/2014/main" id="{00000000-0008-0000-0200-0000CD000000}"/>
            </a:ext>
          </a:extLst>
        </xdr:cNvPr>
        <xdr:cNvSpPr/>
      </xdr:nvSpPr>
      <xdr:spPr>
        <a:xfrm>
          <a:off x="3746500" y="1348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166115</xdr:rowOff>
    </xdr:from>
    <xdr:to>
      <xdr:col>24</xdr:col>
      <xdr:colOff>63500</xdr:colOff>
      <xdr:row>79</xdr:row>
      <xdr:rowOff>65532</xdr:rowOff>
    </xdr:to>
    <xdr:cxnSp macro="">
      <xdr:nvCxnSpPr>
        <xdr:cNvPr id="206" name="直線コネクタ 205">
          <a:extLst>
            <a:ext uri="{FF2B5EF4-FFF2-40B4-BE49-F238E27FC236}">
              <a16:creationId xmlns:a16="http://schemas.microsoft.com/office/drawing/2014/main" id="{00000000-0008-0000-0200-0000CE000000}"/>
            </a:ext>
          </a:extLst>
        </xdr:cNvPr>
        <xdr:cNvCxnSpPr/>
      </xdr:nvCxnSpPr>
      <xdr:spPr>
        <a:xfrm>
          <a:off x="3797300" y="13539215"/>
          <a:ext cx="8382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17018</xdr:rowOff>
    </xdr:from>
    <xdr:to>
      <xdr:col>15</xdr:col>
      <xdr:colOff>101600</xdr:colOff>
      <xdr:row>79</xdr:row>
      <xdr:rowOff>118618</xdr:rowOff>
    </xdr:to>
    <xdr:sp macro="" textlink="">
      <xdr:nvSpPr>
        <xdr:cNvPr id="207" name="楕円 206">
          <a:extLst>
            <a:ext uri="{FF2B5EF4-FFF2-40B4-BE49-F238E27FC236}">
              <a16:creationId xmlns:a16="http://schemas.microsoft.com/office/drawing/2014/main" id="{00000000-0008-0000-0200-0000CF000000}"/>
            </a:ext>
          </a:extLst>
        </xdr:cNvPr>
        <xdr:cNvSpPr/>
      </xdr:nvSpPr>
      <xdr:spPr>
        <a:xfrm>
          <a:off x="2857500" y="135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166115</xdr:rowOff>
    </xdr:from>
    <xdr:to>
      <xdr:col>19</xdr:col>
      <xdr:colOff>177800</xdr:colOff>
      <xdr:row>79</xdr:row>
      <xdr:rowOff>67818</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flipV="1">
          <a:off x="2908300" y="13539215"/>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122174</xdr:rowOff>
    </xdr:from>
    <xdr:to>
      <xdr:col>10</xdr:col>
      <xdr:colOff>165100</xdr:colOff>
      <xdr:row>79</xdr:row>
      <xdr:rowOff>52324</xdr:rowOff>
    </xdr:to>
    <xdr:sp macro="" textlink="">
      <xdr:nvSpPr>
        <xdr:cNvPr id="209" name="楕円 208">
          <a:extLst>
            <a:ext uri="{FF2B5EF4-FFF2-40B4-BE49-F238E27FC236}">
              <a16:creationId xmlns:a16="http://schemas.microsoft.com/office/drawing/2014/main" id="{00000000-0008-0000-0200-0000D1000000}"/>
            </a:ext>
          </a:extLst>
        </xdr:cNvPr>
        <xdr:cNvSpPr/>
      </xdr:nvSpPr>
      <xdr:spPr>
        <a:xfrm>
          <a:off x="1968500" y="1349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1524</xdr:rowOff>
    </xdr:from>
    <xdr:to>
      <xdr:col>15</xdr:col>
      <xdr:colOff>50800</xdr:colOff>
      <xdr:row>79</xdr:row>
      <xdr:rowOff>67818</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2019300" y="13546074"/>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108458</xdr:rowOff>
    </xdr:from>
    <xdr:to>
      <xdr:col>6</xdr:col>
      <xdr:colOff>38100</xdr:colOff>
      <xdr:row>79</xdr:row>
      <xdr:rowOff>38608</xdr:rowOff>
    </xdr:to>
    <xdr:sp macro="" textlink="">
      <xdr:nvSpPr>
        <xdr:cNvPr id="211" name="楕円 210">
          <a:extLst>
            <a:ext uri="{FF2B5EF4-FFF2-40B4-BE49-F238E27FC236}">
              <a16:creationId xmlns:a16="http://schemas.microsoft.com/office/drawing/2014/main" id="{00000000-0008-0000-0200-0000D3000000}"/>
            </a:ext>
          </a:extLst>
        </xdr:cNvPr>
        <xdr:cNvSpPr/>
      </xdr:nvSpPr>
      <xdr:spPr>
        <a:xfrm>
          <a:off x="1079500" y="1348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159258</xdr:rowOff>
    </xdr:from>
    <xdr:to>
      <xdr:col>10</xdr:col>
      <xdr:colOff>114300</xdr:colOff>
      <xdr:row>79</xdr:row>
      <xdr:rowOff>1524</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1130300" y="1353235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164609</xdr:rowOff>
    </xdr:from>
    <xdr:ext cx="405111" cy="259045"/>
    <xdr:sp macro="" textlink="">
      <xdr:nvSpPr>
        <xdr:cNvPr id="213" name="n_1aveValue【福祉施設】&#10;有形固定資産減価償却率">
          <a:extLst>
            <a:ext uri="{FF2B5EF4-FFF2-40B4-BE49-F238E27FC236}">
              <a16:creationId xmlns:a16="http://schemas.microsoft.com/office/drawing/2014/main" id="{00000000-0008-0000-0200-0000D5000000}"/>
            </a:ext>
          </a:extLst>
        </xdr:cNvPr>
        <xdr:cNvSpPr txBox="1"/>
      </xdr:nvSpPr>
      <xdr:spPr>
        <a:xfrm>
          <a:off x="3582044" y="1405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105173</xdr:rowOff>
    </xdr:from>
    <xdr:ext cx="405111" cy="259045"/>
    <xdr:sp macro="" textlink="">
      <xdr:nvSpPr>
        <xdr:cNvPr id="214" name="n_2aveValue【福祉施設】&#10;有形固定資産減価償却率">
          <a:extLst>
            <a:ext uri="{FF2B5EF4-FFF2-40B4-BE49-F238E27FC236}">
              <a16:creationId xmlns:a16="http://schemas.microsoft.com/office/drawing/2014/main" id="{00000000-0008-0000-0200-0000D6000000}"/>
            </a:ext>
          </a:extLst>
        </xdr:cNvPr>
        <xdr:cNvSpPr txBox="1"/>
      </xdr:nvSpPr>
      <xdr:spPr>
        <a:xfrm>
          <a:off x="27057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11447</xdr:rowOff>
    </xdr:from>
    <xdr:ext cx="405111" cy="259045"/>
    <xdr:sp macro="" textlink="">
      <xdr:nvSpPr>
        <xdr:cNvPr id="215" name="n_3aveValue【福祉施設】&#10;有形固定資産減価償却率">
          <a:extLst>
            <a:ext uri="{FF2B5EF4-FFF2-40B4-BE49-F238E27FC236}">
              <a16:creationId xmlns:a16="http://schemas.microsoft.com/office/drawing/2014/main" id="{00000000-0008-0000-0200-0000D7000000}"/>
            </a:ext>
          </a:extLst>
        </xdr:cNvPr>
        <xdr:cNvSpPr txBox="1"/>
      </xdr:nvSpPr>
      <xdr:spPr>
        <a:xfrm>
          <a:off x="18167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139464</xdr:rowOff>
    </xdr:from>
    <xdr:ext cx="405111" cy="259045"/>
    <xdr:sp macro="" textlink="">
      <xdr:nvSpPr>
        <xdr:cNvPr id="216" name="n_4aveValue【福祉施設】&#10;有形固定資産減価償却率">
          <a:extLst>
            <a:ext uri="{FF2B5EF4-FFF2-40B4-BE49-F238E27FC236}">
              <a16:creationId xmlns:a16="http://schemas.microsoft.com/office/drawing/2014/main" id="{00000000-0008-0000-0200-0000D8000000}"/>
            </a:ext>
          </a:extLst>
        </xdr:cNvPr>
        <xdr:cNvSpPr txBox="1"/>
      </xdr:nvSpPr>
      <xdr:spPr>
        <a:xfrm>
          <a:off x="927744"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61992</xdr:rowOff>
    </xdr:from>
    <xdr:ext cx="405111" cy="259045"/>
    <xdr:sp macro="" textlink="">
      <xdr:nvSpPr>
        <xdr:cNvPr id="217" name="n_1mainValue【福祉施設】&#10;有形固定資産減価償却率">
          <a:extLst>
            <a:ext uri="{FF2B5EF4-FFF2-40B4-BE49-F238E27FC236}">
              <a16:creationId xmlns:a16="http://schemas.microsoft.com/office/drawing/2014/main" id="{00000000-0008-0000-0200-0000D9000000}"/>
            </a:ext>
          </a:extLst>
        </xdr:cNvPr>
        <xdr:cNvSpPr txBox="1"/>
      </xdr:nvSpPr>
      <xdr:spPr>
        <a:xfrm>
          <a:off x="3582044" y="1326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135145</xdr:rowOff>
    </xdr:from>
    <xdr:ext cx="405111" cy="259045"/>
    <xdr:sp macro="" textlink="">
      <xdr:nvSpPr>
        <xdr:cNvPr id="218" name="n_2mainValue【福祉施設】&#10;有形固定資産減価償却率">
          <a:extLst>
            <a:ext uri="{FF2B5EF4-FFF2-40B4-BE49-F238E27FC236}">
              <a16:creationId xmlns:a16="http://schemas.microsoft.com/office/drawing/2014/main" id="{00000000-0008-0000-0200-0000DA000000}"/>
            </a:ext>
          </a:extLst>
        </xdr:cNvPr>
        <xdr:cNvSpPr txBox="1"/>
      </xdr:nvSpPr>
      <xdr:spPr>
        <a:xfrm>
          <a:off x="2705744" y="1333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68851</xdr:rowOff>
    </xdr:from>
    <xdr:ext cx="405111" cy="259045"/>
    <xdr:sp macro="" textlink="">
      <xdr:nvSpPr>
        <xdr:cNvPr id="219" name="n_3mainValue【福祉施設】&#10;有形固定資産減価償却率">
          <a:extLst>
            <a:ext uri="{FF2B5EF4-FFF2-40B4-BE49-F238E27FC236}">
              <a16:creationId xmlns:a16="http://schemas.microsoft.com/office/drawing/2014/main" id="{00000000-0008-0000-0200-0000DB000000}"/>
            </a:ext>
          </a:extLst>
        </xdr:cNvPr>
        <xdr:cNvSpPr txBox="1"/>
      </xdr:nvSpPr>
      <xdr:spPr>
        <a:xfrm>
          <a:off x="1816744" y="1327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55135</xdr:rowOff>
    </xdr:from>
    <xdr:ext cx="405111" cy="259045"/>
    <xdr:sp macro="" textlink="">
      <xdr:nvSpPr>
        <xdr:cNvPr id="220" name="n_4mainValue【福祉施設】&#10;有形固定資産減価償却率">
          <a:extLst>
            <a:ext uri="{FF2B5EF4-FFF2-40B4-BE49-F238E27FC236}">
              <a16:creationId xmlns:a16="http://schemas.microsoft.com/office/drawing/2014/main" id="{00000000-0008-0000-0200-0000DC000000}"/>
            </a:ext>
          </a:extLst>
        </xdr:cNvPr>
        <xdr:cNvSpPr txBox="1"/>
      </xdr:nvSpPr>
      <xdr:spPr>
        <a:xfrm>
          <a:off x="927744" y="1325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a:extLst>
            <a:ext uri="{FF2B5EF4-FFF2-40B4-BE49-F238E27FC236}">
              <a16:creationId xmlns:a16="http://schemas.microsoft.com/office/drawing/2014/main" id="{00000000-0008-0000-0200-0000DD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a:extLst>
            <a:ext uri="{FF2B5EF4-FFF2-40B4-BE49-F238E27FC236}">
              <a16:creationId xmlns:a16="http://schemas.microsoft.com/office/drawing/2014/main" id="{00000000-0008-0000-0200-0000DE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3" name="【福祉施設】&#10;一人当たり面積グラフ枠">
          <a:extLst>
            <a:ext uri="{FF2B5EF4-FFF2-40B4-BE49-F238E27FC236}">
              <a16:creationId xmlns:a16="http://schemas.microsoft.com/office/drawing/2014/main" id="{00000000-0008-0000-0200-0000F3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78739</xdr:rowOff>
    </xdr:from>
    <xdr:to>
      <xdr:col>54</xdr:col>
      <xdr:colOff>189865</xdr:colOff>
      <xdr:row>86</xdr:row>
      <xdr:rowOff>99061</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flipV="1">
          <a:off x="10476865" y="13280389"/>
          <a:ext cx="0" cy="15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5" name="【福祉施設】&#10;一人当たり面積最小値テキスト">
          <a:extLst>
            <a:ext uri="{FF2B5EF4-FFF2-40B4-BE49-F238E27FC236}">
              <a16:creationId xmlns:a16="http://schemas.microsoft.com/office/drawing/2014/main" id="{00000000-0008-0000-0200-0000F5000000}"/>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25416</xdr:rowOff>
    </xdr:from>
    <xdr:ext cx="469744" cy="259045"/>
    <xdr:sp macro="" textlink="">
      <xdr:nvSpPr>
        <xdr:cNvPr id="247" name="【福祉施設】&#10;一人当たり面積最大値テキスト">
          <a:extLst>
            <a:ext uri="{FF2B5EF4-FFF2-40B4-BE49-F238E27FC236}">
              <a16:creationId xmlns:a16="http://schemas.microsoft.com/office/drawing/2014/main" id="{00000000-0008-0000-0200-0000F7000000}"/>
            </a:ext>
          </a:extLst>
        </xdr:cNvPr>
        <xdr:cNvSpPr txBox="1"/>
      </xdr:nvSpPr>
      <xdr:spPr>
        <a:xfrm>
          <a:off x="10515600" y="130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78739</xdr:rowOff>
    </xdr:from>
    <xdr:to>
      <xdr:col>55</xdr:col>
      <xdr:colOff>88900</xdr:colOff>
      <xdr:row>77</xdr:row>
      <xdr:rowOff>78739</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10388600" y="1328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166388</xdr:rowOff>
    </xdr:from>
    <xdr:ext cx="469744" cy="259045"/>
    <xdr:sp macro="" textlink="">
      <xdr:nvSpPr>
        <xdr:cNvPr id="249" name="【福祉施設】&#10;一人当たり面積平均値テキスト">
          <a:extLst>
            <a:ext uri="{FF2B5EF4-FFF2-40B4-BE49-F238E27FC236}">
              <a16:creationId xmlns:a16="http://schemas.microsoft.com/office/drawing/2014/main" id="{00000000-0008-0000-0200-0000F9000000}"/>
            </a:ext>
          </a:extLst>
        </xdr:cNvPr>
        <xdr:cNvSpPr txBox="1"/>
      </xdr:nvSpPr>
      <xdr:spPr>
        <a:xfrm>
          <a:off x="10515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143511</xdr:rowOff>
    </xdr:from>
    <xdr:to>
      <xdr:col>55</xdr:col>
      <xdr:colOff>50800</xdr:colOff>
      <xdr:row>85</xdr:row>
      <xdr:rowOff>73661</xdr:rowOff>
    </xdr:to>
    <xdr:sp macro="" textlink="">
      <xdr:nvSpPr>
        <xdr:cNvPr id="250" name="フローチャート: 判断 249">
          <a:extLst>
            <a:ext uri="{FF2B5EF4-FFF2-40B4-BE49-F238E27FC236}">
              <a16:creationId xmlns:a16="http://schemas.microsoft.com/office/drawing/2014/main" id="{00000000-0008-0000-0200-0000FA000000}"/>
            </a:ext>
          </a:extLst>
        </xdr:cNvPr>
        <xdr:cNvSpPr/>
      </xdr:nvSpPr>
      <xdr:spPr>
        <a:xfrm>
          <a:off x="10426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160020</xdr:rowOff>
    </xdr:from>
    <xdr:to>
      <xdr:col>50</xdr:col>
      <xdr:colOff>165100</xdr:colOff>
      <xdr:row>85</xdr:row>
      <xdr:rowOff>90170</xdr:rowOff>
    </xdr:to>
    <xdr:sp macro="" textlink="">
      <xdr:nvSpPr>
        <xdr:cNvPr id="251" name="フローチャート: 判断 250">
          <a:extLst>
            <a:ext uri="{FF2B5EF4-FFF2-40B4-BE49-F238E27FC236}">
              <a16:creationId xmlns:a16="http://schemas.microsoft.com/office/drawing/2014/main" id="{00000000-0008-0000-0200-0000FB000000}"/>
            </a:ext>
          </a:extLst>
        </xdr:cNvPr>
        <xdr:cNvSpPr/>
      </xdr:nvSpPr>
      <xdr:spPr>
        <a:xfrm>
          <a:off x="9588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140970</xdr:rowOff>
    </xdr:from>
    <xdr:to>
      <xdr:col>46</xdr:col>
      <xdr:colOff>38100</xdr:colOff>
      <xdr:row>85</xdr:row>
      <xdr:rowOff>71120</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8699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162561</xdr:rowOff>
    </xdr:from>
    <xdr:to>
      <xdr:col>41</xdr:col>
      <xdr:colOff>101600</xdr:colOff>
      <xdr:row>85</xdr:row>
      <xdr:rowOff>92711</xdr:rowOff>
    </xdr:to>
    <xdr:sp macro="" textlink="">
      <xdr:nvSpPr>
        <xdr:cNvPr id="253" name="フローチャート: 判断 252">
          <a:extLst>
            <a:ext uri="{FF2B5EF4-FFF2-40B4-BE49-F238E27FC236}">
              <a16:creationId xmlns:a16="http://schemas.microsoft.com/office/drawing/2014/main" id="{00000000-0008-0000-0200-0000FD000000}"/>
            </a:ext>
          </a:extLst>
        </xdr:cNvPr>
        <xdr:cNvSpPr/>
      </xdr:nvSpPr>
      <xdr:spPr>
        <a:xfrm>
          <a:off x="7810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5080</xdr:rowOff>
    </xdr:from>
    <xdr:to>
      <xdr:col>36</xdr:col>
      <xdr:colOff>165100</xdr:colOff>
      <xdr:row>85</xdr:row>
      <xdr:rowOff>106680</xdr:rowOff>
    </xdr:to>
    <xdr:sp macro="" textlink="">
      <xdr:nvSpPr>
        <xdr:cNvPr id="254" name="フローチャート: 判断 253">
          <a:extLst>
            <a:ext uri="{FF2B5EF4-FFF2-40B4-BE49-F238E27FC236}">
              <a16:creationId xmlns:a16="http://schemas.microsoft.com/office/drawing/2014/main" id="{00000000-0008-0000-0200-0000FE000000}"/>
            </a:ext>
          </a:extLst>
        </xdr:cNvPr>
        <xdr:cNvSpPr/>
      </xdr:nvSpPr>
      <xdr:spPr>
        <a:xfrm>
          <a:off x="6921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59689</xdr:rowOff>
    </xdr:from>
    <xdr:to>
      <xdr:col>55</xdr:col>
      <xdr:colOff>50800</xdr:colOff>
      <xdr:row>85</xdr:row>
      <xdr:rowOff>161289</xdr:rowOff>
    </xdr:to>
    <xdr:sp macro="" textlink="">
      <xdr:nvSpPr>
        <xdr:cNvPr id="260" name="楕円 259">
          <a:extLst>
            <a:ext uri="{FF2B5EF4-FFF2-40B4-BE49-F238E27FC236}">
              <a16:creationId xmlns:a16="http://schemas.microsoft.com/office/drawing/2014/main" id="{00000000-0008-0000-0200-000004010000}"/>
            </a:ext>
          </a:extLst>
        </xdr:cNvPr>
        <xdr:cNvSpPr/>
      </xdr:nvSpPr>
      <xdr:spPr>
        <a:xfrm>
          <a:off x="104267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38116</xdr:rowOff>
    </xdr:from>
    <xdr:ext cx="469744" cy="259045"/>
    <xdr:sp macro="" textlink="">
      <xdr:nvSpPr>
        <xdr:cNvPr id="261" name="【福祉施設】&#10;一人当たり面積該当値テキスト">
          <a:extLst>
            <a:ext uri="{FF2B5EF4-FFF2-40B4-BE49-F238E27FC236}">
              <a16:creationId xmlns:a16="http://schemas.microsoft.com/office/drawing/2014/main" id="{00000000-0008-0000-0200-000005010000}"/>
            </a:ext>
          </a:extLst>
        </xdr:cNvPr>
        <xdr:cNvSpPr txBox="1"/>
      </xdr:nvSpPr>
      <xdr:spPr>
        <a:xfrm>
          <a:off x="10515600"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60961</xdr:rowOff>
    </xdr:from>
    <xdr:to>
      <xdr:col>50</xdr:col>
      <xdr:colOff>165100</xdr:colOff>
      <xdr:row>85</xdr:row>
      <xdr:rowOff>162561</xdr:rowOff>
    </xdr:to>
    <xdr:sp macro="" textlink="">
      <xdr:nvSpPr>
        <xdr:cNvPr id="262" name="楕円 261">
          <a:extLst>
            <a:ext uri="{FF2B5EF4-FFF2-40B4-BE49-F238E27FC236}">
              <a16:creationId xmlns:a16="http://schemas.microsoft.com/office/drawing/2014/main" id="{00000000-0008-0000-0200-000006010000}"/>
            </a:ext>
          </a:extLst>
        </xdr:cNvPr>
        <xdr:cNvSpPr/>
      </xdr:nvSpPr>
      <xdr:spPr>
        <a:xfrm>
          <a:off x="9588500" y="1463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110489</xdr:rowOff>
    </xdr:from>
    <xdr:to>
      <xdr:col>55</xdr:col>
      <xdr:colOff>0</xdr:colOff>
      <xdr:row>85</xdr:row>
      <xdr:rowOff>111761</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flipV="1">
          <a:off x="9639300" y="14683739"/>
          <a:ext cx="8382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63500</xdr:rowOff>
    </xdr:from>
    <xdr:to>
      <xdr:col>46</xdr:col>
      <xdr:colOff>38100</xdr:colOff>
      <xdr:row>85</xdr:row>
      <xdr:rowOff>165100</xdr:rowOff>
    </xdr:to>
    <xdr:sp macro="" textlink="">
      <xdr:nvSpPr>
        <xdr:cNvPr id="264" name="楕円 263">
          <a:extLst>
            <a:ext uri="{FF2B5EF4-FFF2-40B4-BE49-F238E27FC236}">
              <a16:creationId xmlns:a16="http://schemas.microsoft.com/office/drawing/2014/main" id="{00000000-0008-0000-0200-000008010000}"/>
            </a:ext>
          </a:extLst>
        </xdr:cNvPr>
        <xdr:cNvSpPr/>
      </xdr:nvSpPr>
      <xdr:spPr>
        <a:xfrm>
          <a:off x="8699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111761</xdr:rowOff>
    </xdr:from>
    <xdr:to>
      <xdr:col>50</xdr:col>
      <xdr:colOff>114300</xdr:colOff>
      <xdr:row>85</xdr:row>
      <xdr:rowOff>114300</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flipV="1">
          <a:off x="8750300" y="1468501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64770</xdr:rowOff>
    </xdr:from>
    <xdr:to>
      <xdr:col>41</xdr:col>
      <xdr:colOff>101600</xdr:colOff>
      <xdr:row>85</xdr:row>
      <xdr:rowOff>166370</xdr:rowOff>
    </xdr:to>
    <xdr:sp macro="" textlink="">
      <xdr:nvSpPr>
        <xdr:cNvPr id="266" name="楕円 265">
          <a:extLst>
            <a:ext uri="{FF2B5EF4-FFF2-40B4-BE49-F238E27FC236}">
              <a16:creationId xmlns:a16="http://schemas.microsoft.com/office/drawing/2014/main" id="{00000000-0008-0000-0200-00000A010000}"/>
            </a:ext>
          </a:extLst>
        </xdr:cNvPr>
        <xdr:cNvSpPr/>
      </xdr:nvSpPr>
      <xdr:spPr>
        <a:xfrm>
          <a:off x="7810500" y="1463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114300</xdr:rowOff>
    </xdr:from>
    <xdr:to>
      <xdr:col>45</xdr:col>
      <xdr:colOff>177800</xdr:colOff>
      <xdr:row>85</xdr:row>
      <xdr:rowOff>115570</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flipV="1">
          <a:off x="7861300" y="146875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66039</xdr:rowOff>
    </xdr:from>
    <xdr:to>
      <xdr:col>36</xdr:col>
      <xdr:colOff>165100</xdr:colOff>
      <xdr:row>85</xdr:row>
      <xdr:rowOff>167639</xdr:rowOff>
    </xdr:to>
    <xdr:sp macro="" textlink="">
      <xdr:nvSpPr>
        <xdr:cNvPr id="268" name="楕円 267">
          <a:extLst>
            <a:ext uri="{FF2B5EF4-FFF2-40B4-BE49-F238E27FC236}">
              <a16:creationId xmlns:a16="http://schemas.microsoft.com/office/drawing/2014/main" id="{00000000-0008-0000-0200-00000C010000}"/>
            </a:ext>
          </a:extLst>
        </xdr:cNvPr>
        <xdr:cNvSpPr/>
      </xdr:nvSpPr>
      <xdr:spPr>
        <a:xfrm>
          <a:off x="6921500" y="1463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115570</xdr:rowOff>
    </xdr:from>
    <xdr:to>
      <xdr:col>41</xdr:col>
      <xdr:colOff>50800</xdr:colOff>
      <xdr:row>85</xdr:row>
      <xdr:rowOff>116839</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flipV="1">
          <a:off x="6972300" y="146888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106697</xdr:rowOff>
    </xdr:from>
    <xdr:ext cx="469744" cy="259045"/>
    <xdr:sp macro="" textlink="">
      <xdr:nvSpPr>
        <xdr:cNvPr id="270" name="n_1aveValue【福祉施設】&#10;一人当たり面積">
          <a:extLst>
            <a:ext uri="{FF2B5EF4-FFF2-40B4-BE49-F238E27FC236}">
              <a16:creationId xmlns:a16="http://schemas.microsoft.com/office/drawing/2014/main" id="{00000000-0008-0000-0200-00000E010000}"/>
            </a:ext>
          </a:extLst>
        </xdr:cNvPr>
        <xdr:cNvSpPr txBox="1"/>
      </xdr:nvSpPr>
      <xdr:spPr>
        <a:xfrm>
          <a:off x="93917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87647</xdr:rowOff>
    </xdr:from>
    <xdr:ext cx="469744" cy="259045"/>
    <xdr:sp macro="" textlink="">
      <xdr:nvSpPr>
        <xdr:cNvPr id="271" name="n_2aveValue【福祉施設】&#10;一人当たり面積">
          <a:extLst>
            <a:ext uri="{FF2B5EF4-FFF2-40B4-BE49-F238E27FC236}">
              <a16:creationId xmlns:a16="http://schemas.microsoft.com/office/drawing/2014/main" id="{00000000-0008-0000-0200-00000F010000}"/>
            </a:ext>
          </a:extLst>
        </xdr:cNvPr>
        <xdr:cNvSpPr txBox="1"/>
      </xdr:nvSpPr>
      <xdr:spPr>
        <a:xfrm>
          <a:off x="8515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109238</xdr:rowOff>
    </xdr:from>
    <xdr:ext cx="469744" cy="259045"/>
    <xdr:sp macro="" textlink="">
      <xdr:nvSpPr>
        <xdr:cNvPr id="272" name="n_3aveValue【福祉施設】&#10;一人当たり面積">
          <a:extLst>
            <a:ext uri="{FF2B5EF4-FFF2-40B4-BE49-F238E27FC236}">
              <a16:creationId xmlns:a16="http://schemas.microsoft.com/office/drawing/2014/main" id="{00000000-0008-0000-0200-000010010000}"/>
            </a:ext>
          </a:extLst>
        </xdr:cNvPr>
        <xdr:cNvSpPr txBox="1"/>
      </xdr:nvSpPr>
      <xdr:spPr>
        <a:xfrm>
          <a:off x="7626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123207</xdr:rowOff>
    </xdr:from>
    <xdr:ext cx="469744" cy="259045"/>
    <xdr:sp macro="" textlink="">
      <xdr:nvSpPr>
        <xdr:cNvPr id="273" name="n_4aveValue【福祉施設】&#10;一人当たり面積">
          <a:extLst>
            <a:ext uri="{FF2B5EF4-FFF2-40B4-BE49-F238E27FC236}">
              <a16:creationId xmlns:a16="http://schemas.microsoft.com/office/drawing/2014/main" id="{00000000-0008-0000-0200-000011010000}"/>
            </a:ext>
          </a:extLst>
        </xdr:cNvPr>
        <xdr:cNvSpPr txBox="1"/>
      </xdr:nvSpPr>
      <xdr:spPr>
        <a:xfrm>
          <a:off x="673742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153688</xdr:rowOff>
    </xdr:from>
    <xdr:ext cx="469744" cy="259045"/>
    <xdr:sp macro="" textlink="">
      <xdr:nvSpPr>
        <xdr:cNvPr id="274" name="n_1mainValue【福祉施設】&#10;一人当たり面積">
          <a:extLst>
            <a:ext uri="{FF2B5EF4-FFF2-40B4-BE49-F238E27FC236}">
              <a16:creationId xmlns:a16="http://schemas.microsoft.com/office/drawing/2014/main" id="{00000000-0008-0000-0200-000012010000}"/>
            </a:ext>
          </a:extLst>
        </xdr:cNvPr>
        <xdr:cNvSpPr txBox="1"/>
      </xdr:nvSpPr>
      <xdr:spPr>
        <a:xfrm>
          <a:off x="9391727" y="1472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156227</xdr:rowOff>
    </xdr:from>
    <xdr:ext cx="469744" cy="259045"/>
    <xdr:sp macro="" textlink="">
      <xdr:nvSpPr>
        <xdr:cNvPr id="275" name="n_2mainValue【福祉施設】&#10;一人当たり面積">
          <a:extLst>
            <a:ext uri="{FF2B5EF4-FFF2-40B4-BE49-F238E27FC236}">
              <a16:creationId xmlns:a16="http://schemas.microsoft.com/office/drawing/2014/main" id="{00000000-0008-0000-0200-000013010000}"/>
            </a:ext>
          </a:extLst>
        </xdr:cNvPr>
        <xdr:cNvSpPr txBox="1"/>
      </xdr:nvSpPr>
      <xdr:spPr>
        <a:xfrm>
          <a:off x="8515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157497</xdr:rowOff>
    </xdr:from>
    <xdr:ext cx="469744" cy="259045"/>
    <xdr:sp macro="" textlink="">
      <xdr:nvSpPr>
        <xdr:cNvPr id="276" name="n_3mainValue【福祉施設】&#10;一人当たり面積">
          <a:extLst>
            <a:ext uri="{FF2B5EF4-FFF2-40B4-BE49-F238E27FC236}">
              <a16:creationId xmlns:a16="http://schemas.microsoft.com/office/drawing/2014/main" id="{00000000-0008-0000-0200-000014010000}"/>
            </a:ext>
          </a:extLst>
        </xdr:cNvPr>
        <xdr:cNvSpPr txBox="1"/>
      </xdr:nvSpPr>
      <xdr:spPr>
        <a:xfrm>
          <a:off x="7626427" y="1473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158766</xdr:rowOff>
    </xdr:from>
    <xdr:ext cx="469744" cy="259045"/>
    <xdr:sp macro="" textlink="">
      <xdr:nvSpPr>
        <xdr:cNvPr id="277" name="n_4mainValue【福祉施設】&#10;一人当たり面積">
          <a:extLst>
            <a:ext uri="{FF2B5EF4-FFF2-40B4-BE49-F238E27FC236}">
              <a16:creationId xmlns:a16="http://schemas.microsoft.com/office/drawing/2014/main" id="{00000000-0008-0000-0200-000015010000}"/>
            </a:ext>
          </a:extLst>
        </xdr:cNvPr>
        <xdr:cNvSpPr txBox="1"/>
      </xdr:nvSpPr>
      <xdr:spPr>
        <a:xfrm>
          <a:off x="6737427" y="1473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a:extLst>
            <a:ext uri="{FF2B5EF4-FFF2-40B4-BE49-F238E27FC236}">
              <a16:creationId xmlns:a16="http://schemas.microsoft.com/office/drawing/2014/main" id="{00000000-0008-0000-0200-00002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108</xdr:row>
      <xdr:rowOff>144780</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flipV="1">
          <a:off x="4634865" y="17215486"/>
          <a:ext cx="0" cy="1445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303" name="【市民会館】&#10;有形固定資産減価償却率最小値テキスト">
          <a:extLst>
            <a:ext uri="{FF2B5EF4-FFF2-40B4-BE49-F238E27FC236}">
              <a16:creationId xmlns:a16="http://schemas.microsoft.com/office/drawing/2014/main" id="{00000000-0008-0000-0200-00002F010000}"/>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305" name="【市民会館】&#10;有形固定資産減価償却率最大値テキスト">
          <a:extLst>
            <a:ext uri="{FF2B5EF4-FFF2-40B4-BE49-F238E27FC236}">
              <a16:creationId xmlns:a16="http://schemas.microsoft.com/office/drawing/2014/main" id="{00000000-0008-0000-0200-000031010000}"/>
            </a:ext>
          </a:extLst>
        </xdr:cNvPr>
        <xdr:cNvSpPr txBox="1"/>
      </xdr:nvSpPr>
      <xdr:spPr>
        <a:xfrm>
          <a:off x="4673600" y="16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4546600" y="1721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59072</xdr:rowOff>
    </xdr:from>
    <xdr:ext cx="405111" cy="259045"/>
    <xdr:sp macro="" textlink="">
      <xdr:nvSpPr>
        <xdr:cNvPr id="307" name="【市民会館】&#10;有形固定資産減価償却率平均値テキスト">
          <a:extLst>
            <a:ext uri="{FF2B5EF4-FFF2-40B4-BE49-F238E27FC236}">
              <a16:creationId xmlns:a16="http://schemas.microsoft.com/office/drawing/2014/main" id="{00000000-0008-0000-0200-000033010000}"/>
            </a:ext>
          </a:extLst>
        </xdr:cNvPr>
        <xdr:cNvSpPr txBox="1"/>
      </xdr:nvSpPr>
      <xdr:spPr>
        <a:xfrm>
          <a:off x="4673600" y="1788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80645</xdr:rowOff>
    </xdr:from>
    <xdr:to>
      <xdr:col>24</xdr:col>
      <xdr:colOff>114300</xdr:colOff>
      <xdr:row>105</xdr:row>
      <xdr:rowOff>10795</xdr:rowOff>
    </xdr:to>
    <xdr:sp macro="" textlink="">
      <xdr:nvSpPr>
        <xdr:cNvPr id="308" name="フローチャート: 判断 307">
          <a:extLst>
            <a:ext uri="{FF2B5EF4-FFF2-40B4-BE49-F238E27FC236}">
              <a16:creationId xmlns:a16="http://schemas.microsoft.com/office/drawing/2014/main" id="{00000000-0008-0000-0200-000034010000}"/>
            </a:ext>
          </a:extLst>
        </xdr:cNvPr>
        <xdr:cNvSpPr/>
      </xdr:nvSpPr>
      <xdr:spPr>
        <a:xfrm>
          <a:off x="4584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44450</xdr:rowOff>
    </xdr:from>
    <xdr:to>
      <xdr:col>20</xdr:col>
      <xdr:colOff>38100</xdr:colOff>
      <xdr:row>104</xdr:row>
      <xdr:rowOff>146050</xdr:rowOff>
    </xdr:to>
    <xdr:sp macro="" textlink="">
      <xdr:nvSpPr>
        <xdr:cNvPr id="309" name="フローチャート: 判断 308">
          <a:extLst>
            <a:ext uri="{FF2B5EF4-FFF2-40B4-BE49-F238E27FC236}">
              <a16:creationId xmlns:a16="http://schemas.microsoft.com/office/drawing/2014/main" id="{00000000-0008-0000-0200-000035010000}"/>
            </a:ext>
          </a:extLst>
        </xdr:cNvPr>
        <xdr:cNvSpPr/>
      </xdr:nvSpPr>
      <xdr:spPr>
        <a:xfrm>
          <a:off x="3746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17780</xdr:rowOff>
    </xdr:from>
    <xdr:to>
      <xdr:col>15</xdr:col>
      <xdr:colOff>101600</xdr:colOff>
      <xdr:row>104</xdr:row>
      <xdr:rowOff>119380</xdr:rowOff>
    </xdr:to>
    <xdr:sp macro="" textlink="">
      <xdr:nvSpPr>
        <xdr:cNvPr id="310" name="フローチャート: 判断 309">
          <a:extLst>
            <a:ext uri="{FF2B5EF4-FFF2-40B4-BE49-F238E27FC236}">
              <a16:creationId xmlns:a16="http://schemas.microsoft.com/office/drawing/2014/main" id="{00000000-0008-0000-0200-000036010000}"/>
            </a:ext>
          </a:extLst>
        </xdr:cNvPr>
        <xdr:cNvSpPr/>
      </xdr:nvSpPr>
      <xdr:spPr>
        <a:xfrm>
          <a:off x="2857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143511</xdr:rowOff>
    </xdr:from>
    <xdr:to>
      <xdr:col>10</xdr:col>
      <xdr:colOff>165100</xdr:colOff>
      <xdr:row>104</xdr:row>
      <xdr:rowOff>73661</xdr:rowOff>
    </xdr:to>
    <xdr:sp macro="" textlink="">
      <xdr:nvSpPr>
        <xdr:cNvPr id="311" name="フローチャート: 判断 310">
          <a:extLst>
            <a:ext uri="{FF2B5EF4-FFF2-40B4-BE49-F238E27FC236}">
              <a16:creationId xmlns:a16="http://schemas.microsoft.com/office/drawing/2014/main" id="{00000000-0008-0000-0200-000037010000}"/>
            </a:ext>
          </a:extLst>
        </xdr:cNvPr>
        <xdr:cNvSpPr/>
      </xdr:nvSpPr>
      <xdr:spPr>
        <a:xfrm>
          <a:off x="1968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141605</xdr:rowOff>
    </xdr:from>
    <xdr:to>
      <xdr:col>6</xdr:col>
      <xdr:colOff>38100</xdr:colOff>
      <xdr:row>104</xdr:row>
      <xdr:rowOff>71755</xdr:rowOff>
    </xdr:to>
    <xdr:sp macro="" textlink="">
      <xdr:nvSpPr>
        <xdr:cNvPr id="312" name="フローチャート: 判断 311">
          <a:extLst>
            <a:ext uri="{FF2B5EF4-FFF2-40B4-BE49-F238E27FC236}">
              <a16:creationId xmlns:a16="http://schemas.microsoft.com/office/drawing/2014/main" id="{00000000-0008-0000-0200-000038010000}"/>
            </a:ext>
          </a:extLst>
        </xdr:cNvPr>
        <xdr:cNvSpPr/>
      </xdr:nvSpPr>
      <xdr:spPr>
        <a:xfrm>
          <a:off x="1079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135889</xdr:rowOff>
    </xdr:from>
    <xdr:to>
      <xdr:col>24</xdr:col>
      <xdr:colOff>114300</xdr:colOff>
      <xdr:row>102</xdr:row>
      <xdr:rowOff>66039</xdr:rowOff>
    </xdr:to>
    <xdr:sp macro="" textlink="">
      <xdr:nvSpPr>
        <xdr:cNvPr id="318" name="楕円 317">
          <a:extLst>
            <a:ext uri="{FF2B5EF4-FFF2-40B4-BE49-F238E27FC236}">
              <a16:creationId xmlns:a16="http://schemas.microsoft.com/office/drawing/2014/main" id="{00000000-0008-0000-0200-00003E010000}"/>
            </a:ext>
          </a:extLst>
        </xdr:cNvPr>
        <xdr:cNvSpPr/>
      </xdr:nvSpPr>
      <xdr:spPr>
        <a:xfrm>
          <a:off x="4584700" y="174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158766</xdr:rowOff>
    </xdr:from>
    <xdr:ext cx="405111" cy="259045"/>
    <xdr:sp macro="" textlink="">
      <xdr:nvSpPr>
        <xdr:cNvPr id="319" name="【市民会館】&#10;有形固定資産減価償却率該当値テキスト">
          <a:extLst>
            <a:ext uri="{FF2B5EF4-FFF2-40B4-BE49-F238E27FC236}">
              <a16:creationId xmlns:a16="http://schemas.microsoft.com/office/drawing/2014/main" id="{00000000-0008-0000-0200-00003F010000}"/>
            </a:ext>
          </a:extLst>
        </xdr:cNvPr>
        <xdr:cNvSpPr txBox="1"/>
      </xdr:nvSpPr>
      <xdr:spPr>
        <a:xfrm>
          <a:off x="4673600" y="1730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93980</xdr:rowOff>
    </xdr:from>
    <xdr:to>
      <xdr:col>20</xdr:col>
      <xdr:colOff>38100</xdr:colOff>
      <xdr:row>102</xdr:row>
      <xdr:rowOff>24130</xdr:rowOff>
    </xdr:to>
    <xdr:sp macro="" textlink="">
      <xdr:nvSpPr>
        <xdr:cNvPr id="320" name="楕円 319">
          <a:extLst>
            <a:ext uri="{FF2B5EF4-FFF2-40B4-BE49-F238E27FC236}">
              <a16:creationId xmlns:a16="http://schemas.microsoft.com/office/drawing/2014/main" id="{00000000-0008-0000-0200-000040010000}"/>
            </a:ext>
          </a:extLst>
        </xdr:cNvPr>
        <xdr:cNvSpPr/>
      </xdr:nvSpPr>
      <xdr:spPr>
        <a:xfrm>
          <a:off x="3746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144780</xdr:rowOff>
    </xdr:from>
    <xdr:to>
      <xdr:col>24</xdr:col>
      <xdr:colOff>63500</xdr:colOff>
      <xdr:row>102</xdr:row>
      <xdr:rowOff>15239</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a:off x="3797300" y="174612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61595</xdr:rowOff>
    </xdr:from>
    <xdr:to>
      <xdr:col>15</xdr:col>
      <xdr:colOff>101600</xdr:colOff>
      <xdr:row>101</xdr:row>
      <xdr:rowOff>163195</xdr:rowOff>
    </xdr:to>
    <xdr:sp macro="" textlink="">
      <xdr:nvSpPr>
        <xdr:cNvPr id="322" name="楕円 321">
          <a:extLst>
            <a:ext uri="{FF2B5EF4-FFF2-40B4-BE49-F238E27FC236}">
              <a16:creationId xmlns:a16="http://schemas.microsoft.com/office/drawing/2014/main" id="{00000000-0008-0000-0200-000042010000}"/>
            </a:ext>
          </a:extLst>
        </xdr:cNvPr>
        <xdr:cNvSpPr/>
      </xdr:nvSpPr>
      <xdr:spPr>
        <a:xfrm>
          <a:off x="2857500" y="173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112395</xdr:rowOff>
    </xdr:from>
    <xdr:to>
      <xdr:col>19</xdr:col>
      <xdr:colOff>177800</xdr:colOff>
      <xdr:row>101</xdr:row>
      <xdr:rowOff>144780</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2908300" y="174288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99695</xdr:rowOff>
    </xdr:from>
    <xdr:to>
      <xdr:col>10</xdr:col>
      <xdr:colOff>165100</xdr:colOff>
      <xdr:row>102</xdr:row>
      <xdr:rowOff>29845</xdr:rowOff>
    </xdr:to>
    <xdr:sp macro="" textlink="">
      <xdr:nvSpPr>
        <xdr:cNvPr id="324" name="楕円 323">
          <a:extLst>
            <a:ext uri="{FF2B5EF4-FFF2-40B4-BE49-F238E27FC236}">
              <a16:creationId xmlns:a16="http://schemas.microsoft.com/office/drawing/2014/main" id="{00000000-0008-0000-0200-000044010000}"/>
            </a:ext>
          </a:extLst>
        </xdr:cNvPr>
        <xdr:cNvSpPr/>
      </xdr:nvSpPr>
      <xdr:spPr>
        <a:xfrm>
          <a:off x="1968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112395</xdr:rowOff>
    </xdr:from>
    <xdr:to>
      <xdr:col>15</xdr:col>
      <xdr:colOff>50800</xdr:colOff>
      <xdr:row>101</xdr:row>
      <xdr:rowOff>150495</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flipV="1">
          <a:off x="2019300" y="174288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57786</xdr:rowOff>
    </xdr:from>
    <xdr:to>
      <xdr:col>6</xdr:col>
      <xdr:colOff>38100</xdr:colOff>
      <xdr:row>101</xdr:row>
      <xdr:rowOff>159386</xdr:rowOff>
    </xdr:to>
    <xdr:sp macro="" textlink="">
      <xdr:nvSpPr>
        <xdr:cNvPr id="326" name="楕円 325">
          <a:extLst>
            <a:ext uri="{FF2B5EF4-FFF2-40B4-BE49-F238E27FC236}">
              <a16:creationId xmlns:a16="http://schemas.microsoft.com/office/drawing/2014/main" id="{00000000-0008-0000-0200-000046010000}"/>
            </a:ext>
          </a:extLst>
        </xdr:cNvPr>
        <xdr:cNvSpPr/>
      </xdr:nvSpPr>
      <xdr:spPr>
        <a:xfrm>
          <a:off x="1079500" y="1737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108586</xdr:rowOff>
    </xdr:from>
    <xdr:to>
      <xdr:col>10</xdr:col>
      <xdr:colOff>114300</xdr:colOff>
      <xdr:row>101</xdr:row>
      <xdr:rowOff>150495</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1130300" y="174250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137177</xdr:rowOff>
    </xdr:from>
    <xdr:ext cx="405111" cy="259045"/>
    <xdr:sp macro="" textlink="">
      <xdr:nvSpPr>
        <xdr:cNvPr id="328" name="n_1aveValue【市民会館】&#10;有形固定資産減価償却率">
          <a:extLst>
            <a:ext uri="{FF2B5EF4-FFF2-40B4-BE49-F238E27FC236}">
              <a16:creationId xmlns:a16="http://schemas.microsoft.com/office/drawing/2014/main" id="{00000000-0008-0000-0200-000048010000}"/>
            </a:ext>
          </a:extLst>
        </xdr:cNvPr>
        <xdr:cNvSpPr txBox="1"/>
      </xdr:nvSpPr>
      <xdr:spPr>
        <a:xfrm>
          <a:off x="35820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110507</xdr:rowOff>
    </xdr:from>
    <xdr:ext cx="405111" cy="259045"/>
    <xdr:sp macro="" textlink="">
      <xdr:nvSpPr>
        <xdr:cNvPr id="329" name="n_2aveValue【市民会館】&#10;有形固定資産減価償却率">
          <a:extLst>
            <a:ext uri="{FF2B5EF4-FFF2-40B4-BE49-F238E27FC236}">
              <a16:creationId xmlns:a16="http://schemas.microsoft.com/office/drawing/2014/main" id="{00000000-0008-0000-0200-000049010000}"/>
            </a:ext>
          </a:extLst>
        </xdr:cNvPr>
        <xdr:cNvSpPr txBox="1"/>
      </xdr:nvSpPr>
      <xdr:spPr>
        <a:xfrm>
          <a:off x="2705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64788</xdr:rowOff>
    </xdr:from>
    <xdr:ext cx="405111" cy="259045"/>
    <xdr:sp macro="" textlink="">
      <xdr:nvSpPr>
        <xdr:cNvPr id="330" name="n_3aveValue【市民会館】&#10;有形固定資産減価償却率">
          <a:extLst>
            <a:ext uri="{FF2B5EF4-FFF2-40B4-BE49-F238E27FC236}">
              <a16:creationId xmlns:a16="http://schemas.microsoft.com/office/drawing/2014/main" id="{00000000-0008-0000-0200-00004A010000}"/>
            </a:ext>
          </a:extLst>
        </xdr:cNvPr>
        <xdr:cNvSpPr txBox="1"/>
      </xdr:nvSpPr>
      <xdr:spPr>
        <a:xfrm>
          <a:off x="1816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62882</xdr:rowOff>
    </xdr:from>
    <xdr:ext cx="405111" cy="259045"/>
    <xdr:sp macro="" textlink="">
      <xdr:nvSpPr>
        <xdr:cNvPr id="331" name="n_4aveValue【市民会館】&#10;有形固定資産減価償却率">
          <a:extLst>
            <a:ext uri="{FF2B5EF4-FFF2-40B4-BE49-F238E27FC236}">
              <a16:creationId xmlns:a16="http://schemas.microsoft.com/office/drawing/2014/main" id="{00000000-0008-0000-0200-00004B010000}"/>
            </a:ext>
          </a:extLst>
        </xdr:cNvPr>
        <xdr:cNvSpPr txBox="1"/>
      </xdr:nvSpPr>
      <xdr:spPr>
        <a:xfrm>
          <a:off x="9277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40657</xdr:rowOff>
    </xdr:from>
    <xdr:ext cx="405111" cy="259045"/>
    <xdr:sp macro="" textlink="">
      <xdr:nvSpPr>
        <xdr:cNvPr id="332" name="n_1mainValue【市民会館】&#10;有形固定資産減価償却率">
          <a:extLst>
            <a:ext uri="{FF2B5EF4-FFF2-40B4-BE49-F238E27FC236}">
              <a16:creationId xmlns:a16="http://schemas.microsoft.com/office/drawing/2014/main" id="{00000000-0008-0000-0200-00004C010000}"/>
            </a:ext>
          </a:extLst>
        </xdr:cNvPr>
        <xdr:cNvSpPr txBox="1"/>
      </xdr:nvSpPr>
      <xdr:spPr>
        <a:xfrm>
          <a:off x="35820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8272</xdr:rowOff>
    </xdr:from>
    <xdr:ext cx="405111" cy="259045"/>
    <xdr:sp macro="" textlink="">
      <xdr:nvSpPr>
        <xdr:cNvPr id="333" name="n_2mainValue【市民会館】&#10;有形固定資産減価償却率">
          <a:extLst>
            <a:ext uri="{FF2B5EF4-FFF2-40B4-BE49-F238E27FC236}">
              <a16:creationId xmlns:a16="http://schemas.microsoft.com/office/drawing/2014/main" id="{00000000-0008-0000-0200-00004D010000}"/>
            </a:ext>
          </a:extLst>
        </xdr:cNvPr>
        <xdr:cNvSpPr txBox="1"/>
      </xdr:nvSpPr>
      <xdr:spPr>
        <a:xfrm>
          <a:off x="2705744" y="1715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46372</xdr:rowOff>
    </xdr:from>
    <xdr:ext cx="405111" cy="259045"/>
    <xdr:sp macro="" textlink="">
      <xdr:nvSpPr>
        <xdr:cNvPr id="334" name="n_3mainValue【市民会館】&#10;有形固定資産減価償却率">
          <a:extLst>
            <a:ext uri="{FF2B5EF4-FFF2-40B4-BE49-F238E27FC236}">
              <a16:creationId xmlns:a16="http://schemas.microsoft.com/office/drawing/2014/main" id="{00000000-0008-0000-0200-00004E010000}"/>
            </a:ext>
          </a:extLst>
        </xdr:cNvPr>
        <xdr:cNvSpPr txBox="1"/>
      </xdr:nvSpPr>
      <xdr:spPr>
        <a:xfrm>
          <a:off x="1816744"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4463</xdr:rowOff>
    </xdr:from>
    <xdr:ext cx="405111" cy="259045"/>
    <xdr:sp macro="" textlink="">
      <xdr:nvSpPr>
        <xdr:cNvPr id="335" name="n_4mainValue【市民会館】&#10;有形固定資産減価償却率">
          <a:extLst>
            <a:ext uri="{FF2B5EF4-FFF2-40B4-BE49-F238E27FC236}">
              <a16:creationId xmlns:a16="http://schemas.microsoft.com/office/drawing/2014/main" id="{00000000-0008-0000-0200-00004F010000}"/>
            </a:ext>
          </a:extLst>
        </xdr:cNvPr>
        <xdr:cNvSpPr txBox="1"/>
      </xdr:nvSpPr>
      <xdr:spPr>
        <a:xfrm>
          <a:off x="927744" y="1714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00000000-0008-0000-0200-00005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00000000-0008-0000-0200-00005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00000000-0008-0000-0200-00005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00000000-0008-0000-0200-00006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151312</xdr:rowOff>
    </xdr:from>
    <xdr:to>
      <xdr:col>54</xdr:col>
      <xdr:colOff>189865</xdr:colOff>
      <xdr:row>109</xdr:row>
      <xdr:rowOff>1088</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flipV="1">
          <a:off x="10476865" y="17296312"/>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62" name="【市民会館】&#10;一人当たり面積最小値テキスト">
          <a:extLst>
            <a:ext uri="{FF2B5EF4-FFF2-40B4-BE49-F238E27FC236}">
              <a16:creationId xmlns:a16="http://schemas.microsoft.com/office/drawing/2014/main" id="{00000000-0008-0000-0200-00006A010000}"/>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97989</xdr:rowOff>
    </xdr:from>
    <xdr:ext cx="469744" cy="259045"/>
    <xdr:sp macro="" textlink="">
      <xdr:nvSpPr>
        <xdr:cNvPr id="364" name="【市民会館】&#10;一人当たり面積最大値テキスト">
          <a:extLst>
            <a:ext uri="{FF2B5EF4-FFF2-40B4-BE49-F238E27FC236}">
              <a16:creationId xmlns:a16="http://schemas.microsoft.com/office/drawing/2014/main" id="{00000000-0008-0000-0200-00006C010000}"/>
            </a:ext>
          </a:extLst>
        </xdr:cNvPr>
        <xdr:cNvSpPr txBox="1"/>
      </xdr:nvSpPr>
      <xdr:spPr>
        <a:xfrm>
          <a:off x="10515600" y="1707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151312</xdr:rowOff>
    </xdr:from>
    <xdr:to>
      <xdr:col>55</xdr:col>
      <xdr:colOff>88900</xdr:colOff>
      <xdr:row>100</xdr:row>
      <xdr:rowOff>151312</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10388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110326</xdr:rowOff>
    </xdr:from>
    <xdr:ext cx="469744" cy="259045"/>
    <xdr:sp macro="" textlink="">
      <xdr:nvSpPr>
        <xdr:cNvPr id="366" name="【市民会館】&#10;一人当たり面積平均値テキスト">
          <a:extLst>
            <a:ext uri="{FF2B5EF4-FFF2-40B4-BE49-F238E27FC236}">
              <a16:creationId xmlns:a16="http://schemas.microsoft.com/office/drawing/2014/main" id="{00000000-0008-0000-0200-00006E010000}"/>
            </a:ext>
          </a:extLst>
        </xdr:cNvPr>
        <xdr:cNvSpPr txBox="1"/>
      </xdr:nvSpPr>
      <xdr:spPr>
        <a:xfrm>
          <a:off x="10515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87449</xdr:rowOff>
    </xdr:from>
    <xdr:to>
      <xdr:col>55</xdr:col>
      <xdr:colOff>50800</xdr:colOff>
      <xdr:row>107</xdr:row>
      <xdr:rowOff>17599</xdr:rowOff>
    </xdr:to>
    <xdr:sp macro="" textlink="">
      <xdr:nvSpPr>
        <xdr:cNvPr id="367" name="フローチャート: 判断 366">
          <a:extLst>
            <a:ext uri="{FF2B5EF4-FFF2-40B4-BE49-F238E27FC236}">
              <a16:creationId xmlns:a16="http://schemas.microsoft.com/office/drawing/2014/main" id="{00000000-0008-0000-0200-00006F010000}"/>
            </a:ext>
          </a:extLst>
        </xdr:cNvPr>
        <xdr:cNvSpPr/>
      </xdr:nvSpPr>
      <xdr:spPr>
        <a:xfrm>
          <a:off x="10426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85816</xdr:rowOff>
    </xdr:from>
    <xdr:to>
      <xdr:col>50</xdr:col>
      <xdr:colOff>165100</xdr:colOff>
      <xdr:row>107</xdr:row>
      <xdr:rowOff>15966</xdr:rowOff>
    </xdr:to>
    <xdr:sp macro="" textlink="">
      <xdr:nvSpPr>
        <xdr:cNvPr id="368" name="フローチャート: 判断 367">
          <a:extLst>
            <a:ext uri="{FF2B5EF4-FFF2-40B4-BE49-F238E27FC236}">
              <a16:creationId xmlns:a16="http://schemas.microsoft.com/office/drawing/2014/main" id="{00000000-0008-0000-0200-000070010000}"/>
            </a:ext>
          </a:extLst>
        </xdr:cNvPr>
        <xdr:cNvSpPr/>
      </xdr:nvSpPr>
      <xdr:spPr>
        <a:xfrm>
          <a:off x="9588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89081</xdr:rowOff>
    </xdr:from>
    <xdr:to>
      <xdr:col>46</xdr:col>
      <xdr:colOff>38100</xdr:colOff>
      <xdr:row>107</xdr:row>
      <xdr:rowOff>19231</xdr:rowOff>
    </xdr:to>
    <xdr:sp macro="" textlink="">
      <xdr:nvSpPr>
        <xdr:cNvPr id="369" name="フローチャート: 判断 368">
          <a:extLst>
            <a:ext uri="{FF2B5EF4-FFF2-40B4-BE49-F238E27FC236}">
              <a16:creationId xmlns:a16="http://schemas.microsoft.com/office/drawing/2014/main" id="{00000000-0008-0000-0200-000071010000}"/>
            </a:ext>
          </a:extLst>
        </xdr:cNvPr>
        <xdr:cNvSpPr/>
      </xdr:nvSpPr>
      <xdr:spPr>
        <a:xfrm>
          <a:off x="8699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77651</xdr:rowOff>
    </xdr:from>
    <xdr:to>
      <xdr:col>41</xdr:col>
      <xdr:colOff>101600</xdr:colOff>
      <xdr:row>107</xdr:row>
      <xdr:rowOff>7801</xdr:rowOff>
    </xdr:to>
    <xdr:sp macro="" textlink="">
      <xdr:nvSpPr>
        <xdr:cNvPr id="370" name="フローチャート: 判断 369">
          <a:extLst>
            <a:ext uri="{FF2B5EF4-FFF2-40B4-BE49-F238E27FC236}">
              <a16:creationId xmlns:a16="http://schemas.microsoft.com/office/drawing/2014/main" id="{00000000-0008-0000-0200-000072010000}"/>
            </a:ext>
          </a:extLst>
        </xdr:cNvPr>
        <xdr:cNvSpPr/>
      </xdr:nvSpPr>
      <xdr:spPr>
        <a:xfrm>
          <a:off x="7810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100512</xdr:rowOff>
    </xdr:from>
    <xdr:to>
      <xdr:col>36</xdr:col>
      <xdr:colOff>165100</xdr:colOff>
      <xdr:row>107</xdr:row>
      <xdr:rowOff>30662</xdr:rowOff>
    </xdr:to>
    <xdr:sp macro="" textlink="">
      <xdr:nvSpPr>
        <xdr:cNvPr id="371" name="フローチャート: 判断 370">
          <a:extLst>
            <a:ext uri="{FF2B5EF4-FFF2-40B4-BE49-F238E27FC236}">
              <a16:creationId xmlns:a16="http://schemas.microsoft.com/office/drawing/2014/main" id="{00000000-0008-0000-0200-000073010000}"/>
            </a:ext>
          </a:extLst>
        </xdr:cNvPr>
        <xdr:cNvSpPr/>
      </xdr:nvSpPr>
      <xdr:spPr>
        <a:xfrm>
          <a:off x="6921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93980</xdr:rowOff>
    </xdr:from>
    <xdr:to>
      <xdr:col>55</xdr:col>
      <xdr:colOff>50800</xdr:colOff>
      <xdr:row>107</xdr:row>
      <xdr:rowOff>24130</xdr:rowOff>
    </xdr:to>
    <xdr:sp macro="" textlink="">
      <xdr:nvSpPr>
        <xdr:cNvPr id="377" name="楕円 376">
          <a:extLst>
            <a:ext uri="{FF2B5EF4-FFF2-40B4-BE49-F238E27FC236}">
              <a16:creationId xmlns:a16="http://schemas.microsoft.com/office/drawing/2014/main" id="{00000000-0008-0000-0200-000079010000}"/>
            </a:ext>
          </a:extLst>
        </xdr:cNvPr>
        <xdr:cNvSpPr/>
      </xdr:nvSpPr>
      <xdr:spPr>
        <a:xfrm>
          <a:off x="10426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72407</xdr:rowOff>
    </xdr:from>
    <xdr:ext cx="469744" cy="259045"/>
    <xdr:sp macro="" textlink="">
      <xdr:nvSpPr>
        <xdr:cNvPr id="378" name="【市民会館】&#10;一人当たり面積該当値テキスト">
          <a:extLst>
            <a:ext uri="{FF2B5EF4-FFF2-40B4-BE49-F238E27FC236}">
              <a16:creationId xmlns:a16="http://schemas.microsoft.com/office/drawing/2014/main" id="{00000000-0008-0000-0200-00007A010000}"/>
            </a:ext>
          </a:extLst>
        </xdr:cNvPr>
        <xdr:cNvSpPr txBox="1"/>
      </xdr:nvSpPr>
      <xdr:spPr>
        <a:xfrm>
          <a:off x="105156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95613</xdr:rowOff>
    </xdr:from>
    <xdr:to>
      <xdr:col>50</xdr:col>
      <xdr:colOff>165100</xdr:colOff>
      <xdr:row>107</xdr:row>
      <xdr:rowOff>25763</xdr:rowOff>
    </xdr:to>
    <xdr:sp macro="" textlink="">
      <xdr:nvSpPr>
        <xdr:cNvPr id="379" name="楕円 378">
          <a:extLst>
            <a:ext uri="{FF2B5EF4-FFF2-40B4-BE49-F238E27FC236}">
              <a16:creationId xmlns:a16="http://schemas.microsoft.com/office/drawing/2014/main" id="{00000000-0008-0000-0200-00007B010000}"/>
            </a:ext>
          </a:extLst>
        </xdr:cNvPr>
        <xdr:cNvSpPr/>
      </xdr:nvSpPr>
      <xdr:spPr>
        <a:xfrm>
          <a:off x="9588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144780</xdr:rowOff>
    </xdr:from>
    <xdr:to>
      <xdr:col>55</xdr:col>
      <xdr:colOff>0</xdr:colOff>
      <xdr:row>106</xdr:row>
      <xdr:rowOff>146413</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flipV="1">
          <a:off x="9639300" y="1831848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100512</xdr:rowOff>
    </xdr:from>
    <xdr:to>
      <xdr:col>46</xdr:col>
      <xdr:colOff>38100</xdr:colOff>
      <xdr:row>107</xdr:row>
      <xdr:rowOff>30662</xdr:rowOff>
    </xdr:to>
    <xdr:sp macro="" textlink="">
      <xdr:nvSpPr>
        <xdr:cNvPr id="381" name="楕円 380">
          <a:extLst>
            <a:ext uri="{FF2B5EF4-FFF2-40B4-BE49-F238E27FC236}">
              <a16:creationId xmlns:a16="http://schemas.microsoft.com/office/drawing/2014/main" id="{00000000-0008-0000-0200-00007D010000}"/>
            </a:ext>
          </a:extLst>
        </xdr:cNvPr>
        <xdr:cNvSpPr/>
      </xdr:nvSpPr>
      <xdr:spPr>
        <a:xfrm>
          <a:off x="8699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146413</xdr:rowOff>
    </xdr:from>
    <xdr:to>
      <xdr:col>50</xdr:col>
      <xdr:colOff>114300</xdr:colOff>
      <xdr:row>106</xdr:row>
      <xdr:rowOff>151312</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flipV="1">
          <a:off x="8750300" y="1832011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105411</xdr:rowOff>
    </xdr:from>
    <xdr:to>
      <xdr:col>41</xdr:col>
      <xdr:colOff>101600</xdr:colOff>
      <xdr:row>107</xdr:row>
      <xdr:rowOff>35561</xdr:rowOff>
    </xdr:to>
    <xdr:sp macro="" textlink="">
      <xdr:nvSpPr>
        <xdr:cNvPr id="383" name="楕円 382">
          <a:extLst>
            <a:ext uri="{FF2B5EF4-FFF2-40B4-BE49-F238E27FC236}">
              <a16:creationId xmlns:a16="http://schemas.microsoft.com/office/drawing/2014/main" id="{00000000-0008-0000-0200-00007F010000}"/>
            </a:ext>
          </a:extLst>
        </xdr:cNvPr>
        <xdr:cNvSpPr/>
      </xdr:nvSpPr>
      <xdr:spPr>
        <a:xfrm>
          <a:off x="7810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151312</xdr:rowOff>
    </xdr:from>
    <xdr:to>
      <xdr:col>45</xdr:col>
      <xdr:colOff>177800</xdr:colOff>
      <xdr:row>106</xdr:row>
      <xdr:rowOff>156211</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flipV="1">
          <a:off x="7861300" y="1832501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107043</xdr:rowOff>
    </xdr:from>
    <xdr:to>
      <xdr:col>36</xdr:col>
      <xdr:colOff>165100</xdr:colOff>
      <xdr:row>107</xdr:row>
      <xdr:rowOff>37193</xdr:rowOff>
    </xdr:to>
    <xdr:sp macro="" textlink="">
      <xdr:nvSpPr>
        <xdr:cNvPr id="385" name="楕円 384">
          <a:extLst>
            <a:ext uri="{FF2B5EF4-FFF2-40B4-BE49-F238E27FC236}">
              <a16:creationId xmlns:a16="http://schemas.microsoft.com/office/drawing/2014/main" id="{00000000-0008-0000-0200-000081010000}"/>
            </a:ext>
          </a:extLst>
        </xdr:cNvPr>
        <xdr:cNvSpPr/>
      </xdr:nvSpPr>
      <xdr:spPr>
        <a:xfrm>
          <a:off x="6921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156211</xdr:rowOff>
    </xdr:from>
    <xdr:to>
      <xdr:col>41</xdr:col>
      <xdr:colOff>50800</xdr:colOff>
      <xdr:row>106</xdr:row>
      <xdr:rowOff>157843</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flipV="1">
          <a:off x="6972300" y="18329911"/>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32493</xdr:rowOff>
    </xdr:from>
    <xdr:ext cx="469744" cy="259045"/>
    <xdr:sp macro="" textlink="">
      <xdr:nvSpPr>
        <xdr:cNvPr id="387" name="n_1aveValue【市民会館】&#10;一人当たり面積">
          <a:extLst>
            <a:ext uri="{FF2B5EF4-FFF2-40B4-BE49-F238E27FC236}">
              <a16:creationId xmlns:a16="http://schemas.microsoft.com/office/drawing/2014/main" id="{00000000-0008-0000-0200-000083010000}"/>
            </a:ext>
          </a:extLst>
        </xdr:cNvPr>
        <xdr:cNvSpPr txBox="1"/>
      </xdr:nvSpPr>
      <xdr:spPr>
        <a:xfrm>
          <a:off x="9391727" y="1803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35758</xdr:rowOff>
    </xdr:from>
    <xdr:ext cx="469744" cy="259045"/>
    <xdr:sp macro="" textlink="">
      <xdr:nvSpPr>
        <xdr:cNvPr id="388" name="n_2aveValue【市民会館】&#10;一人当たり面積">
          <a:extLst>
            <a:ext uri="{FF2B5EF4-FFF2-40B4-BE49-F238E27FC236}">
              <a16:creationId xmlns:a16="http://schemas.microsoft.com/office/drawing/2014/main" id="{00000000-0008-0000-0200-000084010000}"/>
            </a:ext>
          </a:extLst>
        </xdr:cNvPr>
        <xdr:cNvSpPr txBox="1"/>
      </xdr:nvSpPr>
      <xdr:spPr>
        <a:xfrm>
          <a:off x="8515427" y="180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24328</xdr:rowOff>
    </xdr:from>
    <xdr:ext cx="469744" cy="259045"/>
    <xdr:sp macro="" textlink="">
      <xdr:nvSpPr>
        <xdr:cNvPr id="389" name="n_3aveValue【市民会館】&#10;一人当たり面積">
          <a:extLst>
            <a:ext uri="{FF2B5EF4-FFF2-40B4-BE49-F238E27FC236}">
              <a16:creationId xmlns:a16="http://schemas.microsoft.com/office/drawing/2014/main" id="{00000000-0008-0000-0200-000085010000}"/>
            </a:ext>
          </a:extLst>
        </xdr:cNvPr>
        <xdr:cNvSpPr txBox="1"/>
      </xdr:nvSpPr>
      <xdr:spPr>
        <a:xfrm>
          <a:off x="7626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47189</xdr:rowOff>
    </xdr:from>
    <xdr:ext cx="469744" cy="259045"/>
    <xdr:sp macro="" textlink="">
      <xdr:nvSpPr>
        <xdr:cNvPr id="390" name="n_4aveValue【市民会館】&#10;一人当たり面積">
          <a:extLst>
            <a:ext uri="{FF2B5EF4-FFF2-40B4-BE49-F238E27FC236}">
              <a16:creationId xmlns:a16="http://schemas.microsoft.com/office/drawing/2014/main" id="{00000000-0008-0000-0200-000086010000}"/>
            </a:ext>
          </a:extLst>
        </xdr:cNvPr>
        <xdr:cNvSpPr txBox="1"/>
      </xdr:nvSpPr>
      <xdr:spPr>
        <a:xfrm>
          <a:off x="67374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16890</xdr:rowOff>
    </xdr:from>
    <xdr:ext cx="469744" cy="259045"/>
    <xdr:sp macro="" textlink="">
      <xdr:nvSpPr>
        <xdr:cNvPr id="391" name="n_1mainValue【市民会館】&#10;一人当たり面積">
          <a:extLst>
            <a:ext uri="{FF2B5EF4-FFF2-40B4-BE49-F238E27FC236}">
              <a16:creationId xmlns:a16="http://schemas.microsoft.com/office/drawing/2014/main" id="{00000000-0008-0000-0200-000087010000}"/>
            </a:ext>
          </a:extLst>
        </xdr:cNvPr>
        <xdr:cNvSpPr txBox="1"/>
      </xdr:nvSpPr>
      <xdr:spPr>
        <a:xfrm>
          <a:off x="9391727" y="183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21789</xdr:rowOff>
    </xdr:from>
    <xdr:ext cx="469744" cy="259045"/>
    <xdr:sp macro="" textlink="">
      <xdr:nvSpPr>
        <xdr:cNvPr id="392" name="n_2mainValue【市民会館】&#10;一人当たり面積">
          <a:extLst>
            <a:ext uri="{FF2B5EF4-FFF2-40B4-BE49-F238E27FC236}">
              <a16:creationId xmlns:a16="http://schemas.microsoft.com/office/drawing/2014/main" id="{00000000-0008-0000-0200-000088010000}"/>
            </a:ext>
          </a:extLst>
        </xdr:cNvPr>
        <xdr:cNvSpPr txBox="1"/>
      </xdr:nvSpPr>
      <xdr:spPr>
        <a:xfrm>
          <a:off x="8515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26688</xdr:rowOff>
    </xdr:from>
    <xdr:ext cx="469744" cy="259045"/>
    <xdr:sp macro="" textlink="">
      <xdr:nvSpPr>
        <xdr:cNvPr id="393" name="n_3mainValue【市民会館】&#10;一人当たり面積">
          <a:extLst>
            <a:ext uri="{FF2B5EF4-FFF2-40B4-BE49-F238E27FC236}">
              <a16:creationId xmlns:a16="http://schemas.microsoft.com/office/drawing/2014/main" id="{00000000-0008-0000-0200-000089010000}"/>
            </a:ext>
          </a:extLst>
        </xdr:cNvPr>
        <xdr:cNvSpPr txBox="1"/>
      </xdr:nvSpPr>
      <xdr:spPr>
        <a:xfrm>
          <a:off x="7626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28320</xdr:rowOff>
    </xdr:from>
    <xdr:ext cx="469744" cy="259045"/>
    <xdr:sp macro="" textlink="">
      <xdr:nvSpPr>
        <xdr:cNvPr id="394" name="n_4mainValue【市民会館】&#10;一人当たり面積">
          <a:extLst>
            <a:ext uri="{FF2B5EF4-FFF2-40B4-BE49-F238E27FC236}">
              <a16:creationId xmlns:a16="http://schemas.microsoft.com/office/drawing/2014/main" id="{00000000-0008-0000-0200-00008A010000}"/>
            </a:ext>
          </a:extLst>
        </xdr:cNvPr>
        <xdr:cNvSpPr txBox="1"/>
      </xdr:nvSpPr>
      <xdr:spPr>
        <a:xfrm>
          <a:off x="6737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00000000-0008-0000-02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00000000-0008-0000-0200-0000A5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00000000-0008-0000-0200-0000A7010000}"/>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136451</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00000000-0008-0000-0200-0000A9010000}"/>
            </a:ext>
          </a:extLst>
        </xdr:cNvPr>
        <xdr:cNvSpPr txBox="1"/>
      </xdr:nvSpPr>
      <xdr:spPr>
        <a:xfrm>
          <a:off x="16357600" y="648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113574</xdr:rowOff>
    </xdr:from>
    <xdr:to>
      <xdr:col>85</xdr:col>
      <xdr:colOff>177800</xdr:colOff>
      <xdr:row>39</xdr:row>
      <xdr:rowOff>43724</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16268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152763</xdr:rowOff>
    </xdr:from>
    <xdr:to>
      <xdr:col>81</xdr:col>
      <xdr:colOff>101600</xdr:colOff>
      <xdr:row>39</xdr:row>
      <xdr:rowOff>82913</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154305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162560</xdr:rowOff>
    </xdr:from>
    <xdr:to>
      <xdr:col>76</xdr:col>
      <xdr:colOff>165100</xdr:colOff>
      <xdr:row>39</xdr:row>
      <xdr:rowOff>92710</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1454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4173</xdr:rowOff>
    </xdr:from>
    <xdr:to>
      <xdr:col>72</xdr:col>
      <xdr:colOff>38100</xdr:colOff>
      <xdr:row>39</xdr:row>
      <xdr:rowOff>105773</xdr:rowOff>
    </xdr:to>
    <xdr:sp macro="" textlink="">
      <xdr:nvSpPr>
        <xdr:cNvPr id="429" name="フローチャート: 判断 428">
          <a:extLst>
            <a:ext uri="{FF2B5EF4-FFF2-40B4-BE49-F238E27FC236}">
              <a16:creationId xmlns:a16="http://schemas.microsoft.com/office/drawing/2014/main" id="{00000000-0008-0000-0200-0000AD010000}"/>
            </a:ext>
          </a:extLst>
        </xdr:cNvPr>
        <xdr:cNvSpPr/>
      </xdr:nvSpPr>
      <xdr:spPr>
        <a:xfrm>
          <a:off x="13652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5806</xdr:rowOff>
    </xdr:from>
    <xdr:to>
      <xdr:col>67</xdr:col>
      <xdr:colOff>101600</xdr:colOff>
      <xdr:row>39</xdr:row>
      <xdr:rowOff>107406</xdr:rowOff>
    </xdr:to>
    <xdr:sp macro="" textlink="">
      <xdr:nvSpPr>
        <xdr:cNvPr id="430" name="フローチャート: 判断 429">
          <a:extLst>
            <a:ext uri="{FF2B5EF4-FFF2-40B4-BE49-F238E27FC236}">
              <a16:creationId xmlns:a16="http://schemas.microsoft.com/office/drawing/2014/main" id="{00000000-0008-0000-0200-0000AE010000}"/>
            </a:ext>
          </a:extLst>
        </xdr:cNvPr>
        <xdr:cNvSpPr/>
      </xdr:nvSpPr>
      <xdr:spPr>
        <a:xfrm>
          <a:off x="1276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105410</xdr:rowOff>
    </xdr:from>
    <xdr:to>
      <xdr:col>85</xdr:col>
      <xdr:colOff>177800</xdr:colOff>
      <xdr:row>40</xdr:row>
      <xdr:rowOff>35560</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16268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83837</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00000000-0008-0000-0200-0000B5010000}"/>
            </a:ext>
          </a:extLst>
        </xdr:cNvPr>
        <xdr:cNvSpPr txBox="1"/>
      </xdr:nvSpPr>
      <xdr:spPr>
        <a:xfrm>
          <a:off x="163576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59690</xdr:rowOff>
    </xdr:from>
    <xdr:to>
      <xdr:col>81</xdr:col>
      <xdr:colOff>101600</xdr:colOff>
      <xdr:row>39</xdr:row>
      <xdr:rowOff>161290</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1543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110490</xdr:rowOff>
    </xdr:from>
    <xdr:to>
      <xdr:col>85</xdr:col>
      <xdr:colOff>127000</xdr:colOff>
      <xdr:row>39</xdr:row>
      <xdr:rowOff>156210</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5481300" y="67970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15603</xdr:rowOff>
    </xdr:from>
    <xdr:to>
      <xdr:col>76</xdr:col>
      <xdr:colOff>165100</xdr:colOff>
      <xdr:row>39</xdr:row>
      <xdr:rowOff>117203</xdr:rowOff>
    </xdr:to>
    <xdr:sp macro="" textlink="">
      <xdr:nvSpPr>
        <xdr:cNvPr id="440" name="楕円 439">
          <a:extLst>
            <a:ext uri="{FF2B5EF4-FFF2-40B4-BE49-F238E27FC236}">
              <a16:creationId xmlns:a16="http://schemas.microsoft.com/office/drawing/2014/main" id="{00000000-0008-0000-0200-0000B8010000}"/>
            </a:ext>
          </a:extLst>
        </xdr:cNvPr>
        <xdr:cNvSpPr/>
      </xdr:nvSpPr>
      <xdr:spPr>
        <a:xfrm>
          <a:off x="14541500" y="67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66403</xdr:rowOff>
    </xdr:from>
    <xdr:to>
      <xdr:col>81</xdr:col>
      <xdr:colOff>50800</xdr:colOff>
      <xdr:row>39</xdr:row>
      <xdr:rowOff>110490</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4592300" y="675295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141333</xdr:rowOff>
    </xdr:from>
    <xdr:to>
      <xdr:col>72</xdr:col>
      <xdr:colOff>38100</xdr:colOff>
      <xdr:row>39</xdr:row>
      <xdr:rowOff>71483</xdr:rowOff>
    </xdr:to>
    <xdr:sp macro="" textlink="">
      <xdr:nvSpPr>
        <xdr:cNvPr id="442" name="楕円 441">
          <a:extLst>
            <a:ext uri="{FF2B5EF4-FFF2-40B4-BE49-F238E27FC236}">
              <a16:creationId xmlns:a16="http://schemas.microsoft.com/office/drawing/2014/main" id="{00000000-0008-0000-0200-0000BA010000}"/>
            </a:ext>
          </a:extLst>
        </xdr:cNvPr>
        <xdr:cNvSpPr/>
      </xdr:nvSpPr>
      <xdr:spPr>
        <a:xfrm>
          <a:off x="13652500" y="66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20683</xdr:rowOff>
    </xdr:from>
    <xdr:to>
      <xdr:col>76</xdr:col>
      <xdr:colOff>114300</xdr:colOff>
      <xdr:row>39</xdr:row>
      <xdr:rowOff>66403</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13703300" y="670723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100512</xdr:rowOff>
    </xdr:from>
    <xdr:to>
      <xdr:col>67</xdr:col>
      <xdr:colOff>101600</xdr:colOff>
      <xdr:row>39</xdr:row>
      <xdr:rowOff>30662</xdr:rowOff>
    </xdr:to>
    <xdr:sp macro="" textlink="">
      <xdr:nvSpPr>
        <xdr:cNvPr id="444" name="楕円 443">
          <a:extLst>
            <a:ext uri="{FF2B5EF4-FFF2-40B4-BE49-F238E27FC236}">
              <a16:creationId xmlns:a16="http://schemas.microsoft.com/office/drawing/2014/main" id="{00000000-0008-0000-0200-0000BC010000}"/>
            </a:ext>
          </a:extLst>
        </xdr:cNvPr>
        <xdr:cNvSpPr/>
      </xdr:nvSpPr>
      <xdr:spPr>
        <a:xfrm>
          <a:off x="12763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151312</xdr:rowOff>
    </xdr:from>
    <xdr:to>
      <xdr:col>71</xdr:col>
      <xdr:colOff>177800</xdr:colOff>
      <xdr:row>39</xdr:row>
      <xdr:rowOff>20683</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12814300" y="666641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99440</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5266044" y="644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109237</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43897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96900</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35007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98533</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26117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152417</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00000000-0008-0000-0200-0000C2010000}"/>
            </a:ext>
          </a:extLst>
        </xdr:cNvPr>
        <xdr:cNvSpPr txBox="1"/>
      </xdr:nvSpPr>
      <xdr:spPr>
        <a:xfrm>
          <a:off x="152660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108330</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00000000-0008-0000-0200-0000C3010000}"/>
            </a:ext>
          </a:extLst>
        </xdr:cNvPr>
        <xdr:cNvSpPr txBox="1"/>
      </xdr:nvSpPr>
      <xdr:spPr>
        <a:xfrm>
          <a:off x="14389744" y="679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88010</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00000000-0008-0000-0200-0000C4010000}"/>
            </a:ext>
          </a:extLst>
        </xdr:cNvPr>
        <xdr:cNvSpPr txBox="1"/>
      </xdr:nvSpPr>
      <xdr:spPr>
        <a:xfrm>
          <a:off x="13500744" y="6431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47188</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00000000-0008-0000-0200-0000C5010000}"/>
            </a:ext>
          </a:extLst>
        </xdr:cNvPr>
        <xdr:cNvSpPr txBox="1"/>
      </xdr:nvSpPr>
      <xdr:spPr>
        <a:xfrm>
          <a:off x="12611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00000000-0008-0000-0200-0000D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130488</xdr:rowOff>
    </xdr:from>
    <xdr:to>
      <xdr:col>116</xdr:col>
      <xdr:colOff>62864</xdr:colOff>
      <xdr:row>41</xdr:row>
      <xdr:rowOff>128348</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flipV="1">
          <a:off x="22160864" y="5959788"/>
          <a:ext cx="0" cy="1198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132175</xdr:rowOff>
    </xdr:from>
    <xdr:ext cx="469744" cy="259045"/>
    <xdr:sp macro="" textlink="">
      <xdr:nvSpPr>
        <xdr:cNvPr id="476" name="【一般廃棄物処理施設】&#10;一人当たり有形固定資産（償却資産）額最小値テキスト">
          <a:extLst>
            <a:ext uri="{FF2B5EF4-FFF2-40B4-BE49-F238E27FC236}">
              <a16:creationId xmlns:a16="http://schemas.microsoft.com/office/drawing/2014/main" id="{00000000-0008-0000-0200-0000DC010000}"/>
            </a:ext>
          </a:extLst>
        </xdr:cNvPr>
        <xdr:cNvSpPr txBox="1"/>
      </xdr:nvSpPr>
      <xdr:spPr>
        <a:xfrm>
          <a:off x="22199600" y="71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128348</xdr:rowOff>
    </xdr:from>
    <xdr:to>
      <xdr:col>116</xdr:col>
      <xdr:colOff>152400</xdr:colOff>
      <xdr:row>41</xdr:row>
      <xdr:rowOff>128348</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22072600" y="715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77165</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00000000-0008-0000-0200-0000DE010000}"/>
            </a:ext>
          </a:extLst>
        </xdr:cNvPr>
        <xdr:cNvSpPr txBox="1"/>
      </xdr:nvSpPr>
      <xdr:spPr>
        <a:xfrm>
          <a:off x="22199600" y="573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130488</xdr:rowOff>
    </xdr:from>
    <xdr:to>
      <xdr:col>116</xdr:col>
      <xdr:colOff>152400</xdr:colOff>
      <xdr:row>34</xdr:row>
      <xdr:rowOff>130488</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22072600" y="595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81353</xdr:rowOff>
    </xdr:from>
    <xdr:ext cx="599010" cy="259045"/>
    <xdr:sp macro="" textlink="">
      <xdr:nvSpPr>
        <xdr:cNvPr id="480" name="【一般廃棄物処理施設】&#10;一人当たり有形固定資産（償却資産）額平均値テキスト">
          <a:extLst>
            <a:ext uri="{FF2B5EF4-FFF2-40B4-BE49-F238E27FC236}">
              <a16:creationId xmlns:a16="http://schemas.microsoft.com/office/drawing/2014/main" id="{00000000-0008-0000-0200-0000E0010000}"/>
            </a:ext>
          </a:extLst>
        </xdr:cNvPr>
        <xdr:cNvSpPr txBox="1"/>
      </xdr:nvSpPr>
      <xdr:spPr>
        <a:xfrm>
          <a:off x="22199600" y="6596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58476</xdr:rowOff>
    </xdr:from>
    <xdr:to>
      <xdr:col>116</xdr:col>
      <xdr:colOff>114300</xdr:colOff>
      <xdr:row>39</xdr:row>
      <xdr:rowOff>160076</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22110700" y="67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78143</xdr:rowOff>
    </xdr:from>
    <xdr:to>
      <xdr:col>112</xdr:col>
      <xdr:colOff>38100</xdr:colOff>
      <xdr:row>40</xdr:row>
      <xdr:rowOff>8293</xdr:rowOff>
    </xdr:to>
    <xdr:sp macro="" textlink="">
      <xdr:nvSpPr>
        <xdr:cNvPr id="482" name="フローチャート: 判断 481">
          <a:extLst>
            <a:ext uri="{FF2B5EF4-FFF2-40B4-BE49-F238E27FC236}">
              <a16:creationId xmlns:a16="http://schemas.microsoft.com/office/drawing/2014/main" id="{00000000-0008-0000-0200-0000E2010000}"/>
            </a:ext>
          </a:extLst>
        </xdr:cNvPr>
        <xdr:cNvSpPr/>
      </xdr:nvSpPr>
      <xdr:spPr>
        <a:xfrm>
          <a:off x="21272500" y="676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88629</xdr:rowOff>
    </xdr:from>
    <xdr:to>
      <xdr:col>107</xdr:col>
      <xdr:colOff>101600</xdr:colOff>
      <xdr:row>40</xdr:row>
      <xdr:rowOff>18779</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20383500" y="677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98296</xdr:rowOff>
    </xdr:from>
    <xdr:to>
      <xdr:col>102</xdr:col>
      <xdr:colOff>165100</xdr:colOff>
      <xdr:row>40</xdr:row>
      <xdr:rowOff>28446</xdr:rowOff>
    </xdr:to>
    <xdr:sp macro="" textlink="">
      <xdr:nvSpPr>
        <xdr:cNvPr id="484" name="フローチャート: 判断 483">
          <a:extLst>
            <a:ext uri="{FF2B5EF4-FFF2-40B4-BE49-F238E27FC236}">
              <a16:creationId xmlns:a16="http://schemas.microsoft.com/office/drawing/2014/main" id="{00000000-0008-0000-0200-0000E4010000}"/>
            </a:ext>
          </a:extLst>
        </xdr:cNvPr>
        <xdr:cNvSpPr/>
      </xdr:nvSpPr>
      <xdr:spPr>
        <a:xfrm>
          <a:off x="19494500" y="678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107561</xdr:rowOff>
    </xdr:from>
    <xdr:to>
      <xdr:col>98</xdr:col>
      <xdr:colOff>38100</xdr:colOff>
      <xdr:row>40</xdr:row>
      <xdr:rowOff>37711</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18605500" y="679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21676</xdr:rowOff>
    </xdr:from>
    <xdr:to>
      <xdr:col>116</xdr:col>
      <xdr:colOff>114300</xdr:colOff>
      <xdr:row>40</xdr:row>
      <xdr:rowOff>123276</xdr:rowOff>
    </xdr:to>
    <xdr:sp macro="" textlink="">
      <xdr:nvSpPr>
        <xdr:cNvPr id="491" name="楕円 490">
          <a:extLst>
            <a:ext uri="{FF2B5EF4-FFF2-40B4-BE49-F238E27FC236}">
              <a16:creationId xmlns:a16="http://schemas.microsoft.com/office/drawing/2014/main" id="{00000000-0008-0000-0200-0000EB010000}"/>
            </a:ext>
          </a:extLst>
        </xdr:cNvPr>
        <xdr:cNvSpPr/>
      </xdr:nvSpPr>
      <xdr:spPr>
        <a:xfrm>
          <a:off x="22110700" y="687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103</xdr:rowOff>
    </xdr:from>
    <xdr:ext cx="599010" cy="259045"/>
    <xdr:sp macro="" textlink="">
      <xdr:nvSpPr>
        <xdr:cNvPr id="492" name="【一般廃棄物処理施設】&#10;一人当たり有形固定資産（償却資産）額該当値テキスト">
          <a:extLst>
            <a:ext uri="{FF2B5EF4-FFF2-40B4-BE49-F238E27FC236}">
              <a16:creationId xmlns:a16="http://schemas.microsoft.com/office/drawing/2014/main" id="{00000000-0008-0000-0200-0000EC010000}"/>
            </a:ext>
          </a:extLst>
        </xdr:cNvPr>
        <xdr:cNvSpPr txBox="1"/>
      </xdr:nvSpPr>
      <xdr:spPr>
        <a:xfrm>
          <a:off x="22199600" y="685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89</xdr:rowOff>
    </xdr:from>
    <xdr:to>
      <xdr:col>112</xdr:col>
      <xdr:colOff>38100</xdr:colOff>
      <xdr:row>40</xdr:row>
      <xdr:rowOff>101689</xdr:rowOff>
    </xdr:to>
    <xdr:sp macro="" textlink="">
      <xdr:nvSpPr>
        <xdr:cNvPr id="493" name="楕円 492">
          <a:extLst>
            <a:ext uri="{FF2B5EF4-FFF2-40B4-BE49-F238E27FC236}">
              <a16:creationId xmlns:a16="http://schemas.microsoft.com/office/drawing/2014/main" id="{00000000-0008-0000-0200-0000ED010000}"/>
            </a:ext>
          </a:extLst>
        </xdr:cNvPr>
        <xdr:cNvSpPr/>
      </xdr:nvSpPr>
      <xdr:spPr>
        <a:xfrm>
          <a:off x="21272500" y="685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50889</xdr:rowOff>
    </xdr:from>
    <xdr:to>
      <xdr:col>116</xdr:col>
      <xdr:colOff>63500</xdr:colOff>
      <xdr:row>40</xdr:row>
      <xdr:rowOff>72476</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21323300" y="6908889"/>
          <a:ext cx="838200" cy="2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170746</xdr:rowOff>
    </xdr:from>
    <xdr:to>
      <xdr:col>107</xdr:col>
      <xdr:colOff>101600</xdr:colOff>
      <xdr:row>40</xdr:row>
      <xdr:rowOff>100896</xdr:rowOff>
    </xdr:to>
    <xdr:sp macro="" textlink="">
      <xdr:nvSpPr>
        <xdr:cNvPr id="495" name="楕円 494">
          <a:extLst>
            <a:ext uri="{FF2B5EF4-FFF2-40B4-BE49-F238E27FC236}">
              <a16:creationId xmlns:a16="http://schemas.microsoft.com/office/drawing/2014/main" id="{00000000-0008-0000-0200-0000EF010000}"/>
            </a:ext>
          </a:extLst>
        </xdr:cNvPr>
        <xdr:cNvSpPr/>
      </xdr:nvSpPr>
      <xdr:spPr>
        <a:xfrm>
          <a:off x="20383500" y="685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50096</xdr:rowOff>
    </xdr:from>
    <xdr:to>
      <xdr:col>111</xdr:col>
      <xdr:colOff>177800</xdr:colOff>
      <xdr:row>40</xdr:row>
      <xdr:rowOff>50889</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20434300" y="6908096"/>
          <a:ext cx="889000" cy="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9926</xdr:rowOff>
    </xdr:from>
    <xdr:to>
      <xdr:col>102</xdr:col>
      <xdr:colOff>165100</xdr:colOff>
      <xdr:row>40</xdr:row>
      <xdr:rowOff>111526</xdr:rowOff>
    </xdr:to>
    <xdr:sp macro="" textlink="">
      <xdr:nvSpPr>
        <xdr:cNvPr id="497" name="楕円 496">
          <a:extLst>
            <a:ext uri="{FF2B5EF4-FFF2-40B4-BE49-F238E27FC236}">
              <a16:creationId xmlns:a16="http://schemas.microsoft.com/office/drawing/2014/main" id="{00000000-0008-0000-0200-0000F1010000}"/>
            </a:ext>
          </a:extLst>
        </xdr:cNvPr>
        <xdr:cNvSpPr/>
      </xdr:nvSpPr>
      <xdr:spPr>
        <a:xfrm>
          <a:off x="19494500" y="686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50096</xdr:rowOff>
    </xdr:from>
    <xdr:to>
      <xdr:col>107</xdr:col>
      <xdr:colOff>50800</xdr:colOff>
      <xdr:row>40</xdr:row>
      <xdr:rowOff>60726</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flipV="1">
          <a:off x="19545300" y="6908096"/>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17161</xdr:rowOff>
    </xdr:from>
    <xdr:to>
      <xdr:col>98</xdr:col>
      <xdr:colOff>38100</xdr:colOff>
      <xdr:row>40</xdr:row>
      <xdr:rowOff>118761</xdr:rowOff>
    </xdr:to>
    <xdr:sp macro="" textlink="">
      <xdr:nvSpPr>
        <xdr:cNvPr id="499" name="楕円 498">
          <a:extLst>
            <a:ext uri="{FF2B5EF4-FFF2-40B4-BE49-F238E27FC236}">
              <a16:creationId xmlns:a16="http://schemas.microsoft.com/office/drawing/2014/main" id="{00000000-0008-0000-0200-0000F3010000}"/>
            </a:ext>
          </a:extLst>
        </xdr:cNvPr>
        <xdr:cNvSpPr/>
      </xdr:nvSpPr>
      <xdr:spPr>
        <a:xfrm>
          <a:off x="18605500" y="687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60726</xdr:rowOff>
    </xdr:from>
    <xdr:to>
      <xdr:col>102</xdr:col>
      <xdr:colOff>114300</xdr:colOff>
      <xdr:row>40</xdr:row>
      <xdr:rowOff>67961</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flipV="1">
          <a:off x="18656300" y="6918726"/>
          <a:ext cx="889000" cy="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24820</xdr:rowOff>
    </xdr:from>
    <xdr:ext cx="599010" cy="259045"/>
    <xdr:sp macro="" textlink="">
      <xdr:nvSpPr>
        <xdr:cNvPr id="501" name="n_1aveValue【一般廃棄物処理施設】&#10;一人当たり有形固定資産（償却資産）額">
          <a:extLst>
            <a:ext uri="{FF2B5EF4-FFF2-40B4-BE49-F238E27FC236}">
              <a16:creationId xmlns:a16="http://schemas.microsoft.com/office/drawing/2014/main" id="{00000000-0008-0000-0200-0000F5010000}"/>
            </a:ext>
          </a:extLst>
        </xdr:cNvPr>
        <xdr:cNvSpPr txBox="1"/>
      </xdr:nvSpPr>
      <xdr:spPr>
        <a:xfrm>
          <a:off x="21011095" y="65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35306</xdr:rowOff>
    </xdr:from>
    <xdr:ext cx="599010" cy="259045"/>
    <xdr:sp macro="" textlink="">
      <xdr:nvSpPr>
        <xdr:cNvPr id="502" name="n_2aveValue【一般廃棄物処理施設】&#10;一人当たり有形固定資産（償却資産）額">
          <a:extLst>
            <a:ext uri="{FF2B5EF4-FFF2-40B4-BE49-F238E27FC236}">
              <a16:creationId xmlns:a16="http://schemas.microsoft.com/office/drawing/2014/main" id="{00000000-0008-0000-0200-0000F6010000}"/>
            </a:ext>
          </a:extLst>
        </xdr:cNvPr>
        <xdr:cNvSpPr txBox="1"/>
      </xdr:nvSpPr>
      <xdr:spPr>
        <a:xfrm>
          <a:off x="20134795" y="655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44973</xdr:rowOff>
    </xdr:from>
    <xdr:ext cx="599010" cy="259045"/>
    <xdr:sp macro="" textlink="">
      <xdr:nvSpPr>
        <xdr:cNvPr id="503" name="n_3ave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19245795" y="656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54238</xdr:rowOff>
    </xdr:from>
    <xdr:ext cx="599010" cy="259045"/>
    <xdr:sp macro="" textlink="">
      <xdr:nvSpPr>
        <xdr:cNvPr id="504" name="n_4ave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18356795" y="656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92816</xdr:rowOff>
    </xdr:from>
    <xdr:ext cx="599010" cy="259045"/>
    <xdr:sp macro="" textlink="">
      <xdr:nvSpPr>
        <xdr:cNvPr id="505" name="n_1main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21011095" y="695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92023</xdr:rowOff>
    </xdr:from>
    <xdr:ext cx="599010" cy="259045"/>
    <xdr:sp macro="" textlink="">
      <xdr:nvSpPr>
        <xdr:cNvPr id="506" name="n_2mainValue【一般廃棄物処理施設】&#10;一人当たり有形固定資産（償却資産）額">
          <a:extLst>
            <a:ext uri="{FF2B5EF4-FFF2-40B4-BE49-F238E27FC236}">
              <a16:creationId xmlns:a16="http://schemas.microsoft.com/office/drawing/2014/main" id="{00000000-0008-0000-0200-0000FA010000}"/>
            </a:ext>
          </a:extLst>
        </xdr:cNvPr>
        <xdr:cNvSpPr txBox="1"/>
      </xdr:nvSpPr>
      <xdr:spPr>
        <a:xfrm>
          <a:off x="20134795" y="695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102653</xdr:rowOff>
    </xdr:from>
    <xdr:ext cx="599010" cy="259045"/>
    <xdr:sp macro="" textlink="">
      <xdr:nvSpPr>
        <xdr:cNvPr id="507" name="n_3mainValue【一般廃棄物処理施設】&#10;一人当たり有形固定資産（償却資産）額">
          <a:extLst>
            <a:ext uri="{FF2B5EF4-FFF2-40B4-BE49-F238E27FC236}">
              <a16:creationId xmlns:a16="http://schemas.microsoft.com/office/drawing/2014/main" id="{00000000-0008-0000-0200-0000FB010000}"/>
            </a:ext>
          </a:extLst>
        </xdr:cNvPr>
        <xdr:cNvSpPr txBox="1"/>
      </xdr:nvSpPr>
      <xdr:spPr>
        <a:xfrm>
          <a:off x="19245795" y="6960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109888</xdr:rowOff>
    </xdr:from>
    <xdr:ext cx="599010" cy="259045"/>
    <xdr:sp macro="" textlink="">
      <xdr:nvSpPr>
        <xdr:cNvPr id="508" name="n_4mainValue【一般廃棄物処理施設】&#10;一人当たり有形固定資産（償却資産）額">
          <a:extLst>
            <a:ext uri="{FF2B5EF4-FFF2-40B4-BE49-F238E27FC236}">
              <a16:creationId xmlns:a16="http://schemas.microsoft.com/office/drawing/2014/main" id="{00000000-0008-0000-0200-0000FC010000}"/>
            </a:ext>
          </a:extLst>
        </xdr:cNvPr>
        <xdr:cNvSpPr txBox="1"/>
      </xdr:nvSpPr>
      <xdr:spPr>
        <a:xfrm>
          <a:off x="18356795" y="6967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00000000-0008-0000-02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97972</xdr:rowOff>
    </xdr:from>
    <xdr:to>
      <xdr:col>85</xdr:col>
      <xdr:colOff>126364</xdr:colOff>
      <xdr:row>64</xdr:row>
      <xdr:rowOff>130628</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flipV="1">
          <a:off x="16318864" y="9527722"/>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5" name="【保健センター・保健所】&#10;有形固定資産減価償却率最小値テキスト">
          <a:extLst>
            <a:ext uri="{FF2B5EF4-FFF2-40B4-BE49-F238E27FC236}">
              <a16:creationId xmlns:a16="http://schemas.microsoft.com/office/drawing/2014/main" id="{00000000-0008-0000-0200-000017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44649</xdr:rowOff>
    </xdr:from>
    <xdr:ext cx="340478" cy="259045"/>
    <xdr:sp macro="" textlink="">
      <xdr:nvSpPr>
        <xdr:cNvPr id="537" name="【保健センター・保健所】&#10;有形固定資産減価償却率最大値テキスト">
          <a:extLst>
            <a:ext uri="{FF2B5EF4-FFF2-40B4-BE49-F238E27FC236}">
              <a16:creationId xmlns:a16="http://schemas.microsoft.com/office/drawing/2014/main" id="{00000000-0008-0000-0200-000019020000}"/>
            </a:ext>
          </a:extLst>
        </xdr:cNvPr>
        <xdr:cNvSpPr txBox="1"/>
      </xdr:nvSpPr>
      <xdr:spPr>
        <a:xfrm>
          <a:off x="16357600" y="93029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97972</xdr:rowOff>
    </xdr:from>
    <xdr:to>
      <xdr:col>86</xdr:col>
      <xdr:colOff>25400</xdr:colOff>
      <xdr:row>55</xdr:row>
      <xdr:rowOff>97972</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6230600" y="9527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63517</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00000000-0008-0000-0200-00001B020000}"/>
            </a:ext>
          </a:extLst>
        </xdr:cNvPr>
        <xdr:cNvSpPr txBox="1"/>
      </xdr:nvSpPr>
      <xdr:spPr>
        <a:xfrm>
          <a:off x="16357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540" name="フローチャート: 判断 539">
          <a:extLst>
            <a:ext uri="{FF2B5EF4-FFF2-40B4-BE49-F238E27FC236}">
              <a16:creationId xmlns:a16="http://schemas.microsoft.com/office/drawing/2014/main" id="{00000000-0008-0000-0200-00001C020000}"/>
            </a:ext>
          </a:extLst>
        </xdr:cNvPr>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19413</xdr:rowOff>
    </xdr:from>
    <xdr:to>
      <xdr:col>81</xdr:col>
      <xdr:colOff>101600</xdr:colOff>
      <xdr:row>60</xdr:row>
      <xdr:rowOff>121013</xdr:rowOff>
    </xdr:to>
    <xdr:sp macro="" textlink="">
      <xdr:nvSpPr>
        <xdr:cNvPr id="541" name="フローチャート: 判断 540">
          <a:extLst>
            <a:ext uri="{FF2B5EF4-FFF2-40B4-BE49-F238E27FC236}">
              <a16:creationId xmlns:a16="http://schemas.microsoft.com/office/drawing/2014/main" id="{00000000-0008-0000-0200-00001D020000}"/>
            </a:ext>
          </a:extLst>
        </xdr:cNvPr>
        <xdr:cNvSpPr/>
      </xdr:nvSpPr>
      <xdr:spPr>
        <a:xfrm>
          <a:off x="154305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42" name="フローチャート: 判断 541">
          <a:extLst>
            <a:ext uri="{FF2B5EF4-FFF2-40B4-BE49-F238E27FC236}">
              <a16:creationId xmlns:a16="http://schemas.microsoft.com/office/drawing/2014/main" id="{00000000-0008-0000-0200-00001E020000}"/>
            </a:ext>
          </a:extLst>
        </xdr:cNvPr>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43" name="フローチャート: 判断 542">
          <a:extLst>
            <a:ext uri="{FF2B5EF4-FFF2-40B4-BE49-F238E27FC236}">
              <a16:creationId xmlns:a16="http://schemas.microsoft.com/office/drawing/2014/main" id="{00000000-0008-0000-0200-00001F020000}"/>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135346</xdr:rowOff>
    </xdr:from>
    <xdr:to>
      <xdr:col>67</xdr:col>
      <xdr:colOff>101600</xdr:colOff>
      <xdr:row>60</xdr:row>
      <xdr:rowOff>65496</xdr:rowOff>
    </xdr:to>
    <xdr:sp macro="" textlink="">
      <xdr:nvSpPr>
        <xdr:cNvPr id="544" name="フローチャート: 判断 543">
          <a:extLst>
            <a:ext uri="{FF2B5EF4-FFF2-40B4-BE49-F238E27FC236}">
              <a16:creationId xmlns:a16="http://schemas.microsoft.com/office/drawing/2014/main" id="{00000000-0008-0000-0200-000020020000}"/>
            </a:ext>
          </a:extLst>
        </xdr:cNvPr>
        <xdr:cNvSpPr/>
      </xdr:nvSpPr>
      <xdr:spPr>
        <a:xfrm>
          <a:off x="12763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171269</xdr:rowOff>
    </xdr:from>
    <xdr:to>
      <xdr:col>85</xdr:col>
      <xdr:colOff>177800</xdr:colOff>
      <xdr:row>62</xdr:row>
      <xdr:rowOff>101419</xdr:rowOff>
    </xdr:to>
    <xdr:sp macro="" textlink="">
      <xdr:nvSpPr>
        <xdr:cNvPr id="550" name="楕円 549">
          <a:extLst>
            <a:ext uri="{FF2B5EF4-FFF2-40B4-BE49-F238E27FC236}">
              <a16:creationId xmlns:a16="http://schemas.microsoft.com/office/drawing/2014/main" id="{00000000-0008-0000-0200-000026020000}"/>
            </a:ext>
          </a:extLst>
        </xdr:cNvPr>
        <xdr:cNvSpPr/>
      </xdr:nvSpPr>
      <xdr:spPr>
        <a:xfrm>
          <a:off x="162687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149696</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00000000-0008-0000-0200-000027020000}"/>
            </a:ext>
          </a:extLst>
        </xdr:cNvPr>
        <xdr:cNvSpPr txBox="1"/>
      </xdr:nvSpPr>
      <xdr:spPr>
        <a:xfrm>
          <a:off x="16357600"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94524</xdr:rowOff>
    </xdr:from>
    <xdr:to>
      <xdr:col>81</xdr:col>
      <xdr:colOff>101600</xdr:colOff>
      <xdr:row>62</xdr:row>
      <xdr:rowOff>24674</xdr:rowOff>
    </xdr:to>
    <xdr:sp macro="" textlink="">
      <xdr:nvSpPr>
        <xdr:cNvPr id="552" name="楕円 551">
          <a:extLst>
            <a:ext uri="{FF2B5EF4-FFF2-40B4-BE49-F238E27FC236}">
              <a16:creationId xmlns:a16="http://schemas.microsoft.com/office/drawing/2014/main" id="{00000000-0008-0000-0200-000028020000}"/>
            </a:ext>
          </a:extLst>
        </xdr:cNvPr>
        <xdr:cNvSpPr/>
      </xdr:nvSpPr>
      <xdr:spPr>
        <a:xfrm>
          <a:off x="15430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145324</xdr:rowOff>
    </xdr:from>
    <xdr:to>
      <xdr:col>85</xdr:col>
      <xdr:colOff>127000</xdr:colOff>
      <xdr:row>62</xdr:row>
      <xdr:rowOff>50619</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5481300" y="10603774"/>
          <a:ext cx="8382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133713</xdr:rowOff>
    </xdr:from>
    <xdr:to>
      <xdr:col>76</xdr:col>
      <xdr:colOff>165100</xdr:colOff>
      <xdr:row>62</xdr:row>
      <xdr:rowOff>63863</xdr:rowOff>
    </xdr:to>
    <xdr:sp macro="" textlink="">
      <xdr:nvSpPr>
        <xdr:cNvPr id="554" name="楕円 553">
          <a:extLst>
            <a:ext uri="{FF2B5EF4-FFF2-40B4-BE49-F238E27FC236}">
              <a16:creationId xmlns:a16="http://schemas.microsoft.com/office/drawing/2014/main" id="{00000000-0008-0000-0200-00002A020000}"/>
            </a:ext>
          </a:extLst>
        </xdr:cNvPr>
        <xdr:cNvSpPr/>
      </xdr:nvSpPr>
      <xdr:spPr>
        <a:xfrm>
          <a:off x="14541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145324</xdr:rowOff>
    </xdr:from>
    <xdr:to>
      <xdr:col>81</xdr:col>
      <xdr:colOff>50800</xdr:colOff>
      <xdr:row>62</xdr:row>
      <xdr:rowOff>13063</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flipV="1">
          <a:off x="14592300" y="106037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133713</xdr:rowOff>
    </xdr:from>
    <xdr:to>
      <xdr:col>72</xdr:col>
      <xdr:colOff>38100</xdr:colOff>
      <xdr:row>62</xdr:row>
      <xdr:rowOff>63863</xdr:rowOff>
    </xdr:to>
    <xdr:sp macro="" textlink="">
      <xdr:nvSpPr>
        <xdr:cNvPr id="556" name="楕円 555">
          <a:extLst>
            <a:ext uri="{FF2B5EF4-FFF2-40B4-BE49-F238E27FC236}">
              <a16:creationId xmlns:a16="http://schemas.microsoft.com/office/drawing/2014/main" id="{00000000-0008-0000-0200-00002C020000}"/>
            </a:ext>
          </a:extLst>
        </xdr:cNvPr>
        <xdr:cNvSpPr/>
      </xdr:nvSpPr>
      <xdr:spPr>
        <a:xfrm>
          <a:off x="13652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13063</xdr:rowOff>
    </xdr:from>
    <xdr:to>
      <xdr:col>76</xdr:col>
      <xdr:colOff>114300</xdr:colOff>
      <xdr:row>62</xdr:row>
      <xdr:rowOff>13063</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3703300" y="106429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60234</xdr:rowOff>
    </xdr:from>
    <xdr:to>
      <xdr:col>67</xdr:col>
      <xdr:colOff>101600</xdr:colOff>
      <xdr:row>61</xdr:row>
      <xdr:rowOff>161834</xdr:rowOff>
    </xdr:to>
    <xdr:sp macro="" textlink="">
      <xdr:nvSpPr>
        <xdr:cNvPr id="558" name="楕円 557">
          <a:extLst>
            <a:ext uri="{FF2B5EF4-FFF2-40B4-BE49-F238E27FC236}">
              <a16:creationId xmlns:a16="http://schemas.microsoft.com/office/drawing/2014/main" id="{00000000-0008-0000-0200-00002E020000}"/>
            </a:ext>
          </a:extLst>
        </xdr:cNvPr>
        <xdr:cNvSpPr/>
      </xdr:nvSpPr>
      <xdr:spPr>
        <a:xfrm>
          <a:off x="127635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111034</xdr:rowOff>
    </xdr:from>
    <xdr:to>
      <xdr:col>71</xdr:col>
      <xdr:colOff>177800</xdr:colOff>
      <xdr:row>62</xdr:row>
      <xdr:rowOff>13063</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2814300" y="10569484"/>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137540</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00000000-0008-0000-0200-000030020000}"/>
            </a:ext>
          </a:extLst>
        </xdr:cNvPr>
        <xdr:cNvSpPr txBox="1"/>
      </xdr:nvSpPr>
      <xdr:spPr>
        <a:xfrm>
          <a:off x="152660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126110</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00000000-0008-0000-0200-000031020000}"/>
            </a:ext>
          </a:extLst>
        </xdr:cNvPr>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00000000-0008-0000-0200-000032020000}"/>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82023</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00000000-0008-0000-0200-000033020000}"/>
            </a:ext>
          </a:extLst>
        </xdr:cNvPr>
        <xdr:cNvSpPr txBox="1"/>
      </xdr:nvSpPr>
      <xdr:spPr>
        <a:xfrm>
          <a:off x="12611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15801</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00000000-0008-0000-0200-000034020000}"/>
            </a:ext>
          </a:extLst>
        </xdr:cNvPr>
        <xdr:cNvSpPr txBox="1"/>
      </xdr:nvSpPr>
      <xdr:spPr>
        <a:xfrm>
          <a:off x="152660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54990</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00000000-0008-0000-0200-000035020000}"/>
            </a:ext>
          </a:extLst>
        </xdr:cNvPr>
        <xdr:cNvSpPr txBox="1"/>
      </xdr:nvSpPr>
      <xdr:spPr>
        <a:xfrm>
          <a:off x="143897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54990</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00000000-0008-0000-0200-000036020000}"/>
            </a:ext>
          </a:extLst>
        </xdr:cNvPr>
        <xdr:cNvSpPr txBox="1"/>
      </xdr:nvSpPr>
      <xdr:spPr>
        <a:xfrm>
          <a:off x="135007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152961</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00000000-0008-0000-0200-000037020000}"/>
            </a:ext>
          </a:extLst>
        </xdr:cNvPr>
        <xdr:cNvSpPr txBox="1"/>
      </xdr:nvSpPr>
      <xdr:spPr>
        <a:xfrm>
          <a:off x="126117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2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2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2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2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2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2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a:extLst>
            <a:ext uri="{FF2B5EF4-FFF2-40B4-BE49-F238E27FC236}">
              <a16:creationId xmlns:a16="http://schemas.microsoft.com/office/drawing/2014/main" id="{00000000-0008-0000-0200-00005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40822</xdr:rowOff>
    </xdr:from>
    <xdr:to>
      <xdr:col>116</xdr:col>
      <xdr:colOff>62864</xdr:colOff>
      <xdr:row>64</xdr:row>
      <xdr:rowOff>68580</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flipV="1">
          <a:off x="22160864" y="9470572"/>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72407</xdr:rowOff>
    </xdr:from>
    <xdr:ext cx="469744" cy="259045"/>
    <xdr:sp macro="" textlink="">
      <xdr:nvSpPr>
        <xdr:cNvPr id="594" name="【保健センター・保健所】&#10;一人当たり面積最小値テキスト">
          <a:extLst>
            <a:ext uri="{FF2B5EF4-FFF2-40B4-BE49-F238E27FC236}">
              <a16:creationId xmlns:a16="http://schemas.microsoft.com/office/drawing/2014/main" id="{00000000-0008-0000-0200-000052020000}"/>
            </a:ext>
          </a:extLst>
        </xdr:cNvPr>
        <xdr:cNvSpPr txBox="1"/>
      </xdr:nvSpPr>
      <xdr:spPr>
        <a:xfrm>
          <a:off x="22199600" y="1104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68580</xdr:rowOff>
    </xdr:from>
    <xdr:to>
      <xdr:col>116</xdr:col>
      <xdr:colOff>152400</xdr:colOff>
      <xdr:row>64</xdr:row>
      <xdr:rowOff>68580</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22072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158949</xdr:rowOff>
    </xdr:from>
    <xdr:ext cx="469744" cy="259045"/>
    <xdr:sp macro="" textlink="">
      <xdr:nvSpPr>
        <xdr:cNvPr id="596" name="【保健センター・保健所】&#10;一人当たり面積最大値テキスト">
          <a:extLst>
            <a:ext uri="{FF2B5EF4-FFF2-40B4-BE49-F238E27FC236}">
              <a16:creationId xmlns:a16="http://schemas.microsoft.com/office/drawing/2014/main" id="{00000000-0008-0000-0200-000054020000}"/>
            </a:ext>
          </a:extLst>
        </xdr:cNvPr>
        <xdr:cNvSpPr txBox="1"/>
      </xdr:nvSpPr>
      <xdr:spPr>
        <a:xfrm>
          <a:off x="22199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40822</xdr:rowOff>
    </xdr:from>
    <xdr:to>
      <xdr:col>116</xdr:col>
      <xdr:colOff>152400</xdr:colOff>
      <xdr:row>55</xdr:row>
      <xdr:rowOff>40822</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28864</xdr:rowOff>
    </xdr:from>
    <xdr:ext cx="469744" cy="259045"/>
    <xdr:sp macro="" textlink="">
      <xdr:nvSpPr>
        <xdr:cNvPr id="598" name="【保健センター・保健所】&#10;一人当たり面積平均値テキスト">
          <a:extLst>
            <a:ext uri="{FF2B5EF4-FFF2-40B4-BE49-F238E27FC236}">
              <a16:creationId xmlns:a16="http://schemas.microsoft.com/office/drawing/2014/main" id="{00000000-0008-0000-0200-000056020000}"/>
            </a:ext>
          </a:extLst>
        </xdr:cNvPr>
        <xdr:cNvSpPr txBox="1"/>
      </xdr:nvSpPr>
      <xdr:spPr>
        <a:xfrm>
          <a:off x="22199600" y="10658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50437</xdr:rowOff>
    </xdr:from>
    <xdr:to>
      <xdr:col>116</xdr:col>
      <xdr:colOff>114300</xdr:colOff>
      <xdr:row>62</xdr:row>
      <xdr:rowOff>152037</xdr:rowOff>
    </xdr:to>
    <xdr:sp macro="" textlink="">
      <xdr:nvSpPr>
        <xdr:cNvPr id="599" name="フローチャート: 判断 598">
          <a:extLst>
            <a:ext uri="{FF2B5EF4-FFF2-40B4-BE49-F238E27FC236}">
              <a16:creationId xmlns:a16="http://schemas.microsoft.com/office/drawing/2014/main" id="{00000000-0008-0000-0200-000057020000}"/>
            </a:ext>
          </a:extLst>
        </xdr:cNvPr>
        <xdr:cNvSpPr/>
      </xdr:nvSpPr>
      <xdr:spPr>
        <a:xfrm>
          <a:off x="22110700" y="106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73297</xdr:rowOff>
    </xdr:from>
    <xdr:to>
      <xdr:col>112</xdr:col>
      <xdr:colOff>38100</xdr:colOff>
      <xdr:row>63</xdr:row>
      <xdr:rowOff>3447</xdr:rowOff>
    </xdr:to>
    <xdr:sp macro="" textlink="">
      <xdr:nvSpPr>
        <xdr:cNvPr id="600" name="フローチャート: 判断 599">
          <a:extLst>
            <a:ext uri="{FF2B5EF4-FFF2-40B4-BE49-F238E27FC236}">
              <a16:creationId xmlns:a16="http://schemas.microsoft.com/office/drawing/2014/main" id="{00000000-0008-0000-0200-000058020000}"/>
            </a:ext>
          </a:extLst>
        </xdr:cNvPr>
        <xdr:cNvSpPr/>
      </xdr:nvSpPr>
      <xdr:spPr>
        <a:xfrm>
          <a:off x="21272500" y="1070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83094</xdr:rowOff>
    </xdr:from>
    <xdr:to>
      <xdr:col>107</xdr:col>
      <xdr:colOff>101600</xdr:colOff>
      <xdr:row>63</xdr:row>
      <xdr:rowOff>13244</xdr:rowOff>
    </xdr:to>
    <xdr:sp macro="" textlink="">
      <xdr:nvSpPr>
        <xdr:cNvPr id="601" name="フローチャート: 判断 600">
          <a:extLst>
            <a:ext uri="{FF2B5EF4-FFF2-40B4-BE49-F238E27FC236}">
              <a16:creationId xmlns:a16="http://schemas.microsoft.com/office/drawing/2014/main" id="{00000000-0008-0000-0200-000059020000}"/>
            </a:ext>
          </a:extLst>
        </xdr:cNvPr>
        <xdr:cNvSpPr/>
      </xdr:nvSpPr>
      <xdr:spPr>
        <a:xfrm>
          <a:off x="20383500" y="107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602" name="フローチャート: 判断 601">
          <a:extLst>
            <a:ext uri="{FF2B5EF4-FFF2-40B4-BE49-F238E27FC236}">
              <a16:creationId xmlns:a16="http://schemas.microsoft.com/office/drawing/2014/main" id="{00000000-0008-0000-0200-00005A020000}"/>
            </a:ext>
          </a:extLst>
        </xdr:cNvPr>
        <xdr:cNvSpPr/>
      </xdr:nvSpPr>
      <xdr:spPr>
        <a:xfrm>
          <a:off x="19494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169635</xdr:rowOff>
    </xdr:from>
    <xdr:to>
      <xdr:col>98</xdr:col>
      <xdr:colOff>38100</xdr:colOff>
      <xdr:row>62</xdr:row>
      <xdr:rowOff>99785</xdr:rowOff>
    </xdr:to>
    <xdr:sp macro="" textlink="">
      <xdr:nvSpPr>
        <xdr:cNvPr id="603" name="フローチャート: 判断 602">
          <a:extLst>
            <a:ext uri="{FF2B5EF4-FFF2-40B4-BE49-F238E27FC236}">
              <a16:creationId xmlns:a16="http://schemas.microsoft.com/office/drawing/2014/main" id="{00000000-0008-0000-0200-00005B020000}"/>
            </a:ext>
          </a:extLst>
        </xdr:cNvPr>
        <xdr:cNvSpPr/>
      </xdr:nvSpPr>
      <xdr:spPr>
        <a:xfrm>
          <a:off x="18605500" y="106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55335</xdr:rowOff>
    </xdr:from>
    <xdr:to>
      <xdr:col>116</xdr:col>
      <xdr:colOff>114300</xdr:colOff>
      <xdr:row>61</xdr:row>
      <xdr:rowOff>156935</xdr:rowOff>
    </xdr:to>
    <xdr:sp macro="" textlink="">
      <xdr:nvSpPr>
        <xdr:cNvPr id="609" name="楕円 608">
          <a:extLst>
            <a:ext uri="{FF2B5EF4-FFF2-40B4-BE49-F238E27FC236}">
              <a16:creationId xmlns:a16="http://schemas.microsoft.com/office/drawing/2014/main" id="{00000000-0008-0000-0200-000061020000}"/>
            </a:ext>
          </a:extLst>
        </xdr:cNvPr>
        <xdr:cNvSpPr/>
      </xdr:nvSpPr>
      <xdr:spPr>
        <a:xfrm>
          <a:off x="221107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78212</xdr:rowOff>
    </xdr:from>
    <xdr:ext cx="469744" cy="259045"/>
    <xdr:sp macro="" textlink="">
      <xdr:nvSpPr>
        <xdr:cNvPr id="610" name="【保健センター・保健所】&#10;一人当たり面積該当値テキスト">
          <a:extLst>
            <a:ext uri="{FF2B5EF4-FFF2-40B4-BE49-F238E27FC236}">
              <a16:creationId xmlns:a16="http://schemas.microsoft.com/office/drawing/2014/main" id="{00000000-0008-0000-0200-000062020000}"/>
            </a:ext>
          </a:extLst>
        </xdr:cNvPr>
        <xdr:cNvSpPr txBox="1"/>
      </xdr:nvSpPr>
      <xdr:spPr>
        <a:xfrm>
          <a:off x="22199600" y="1036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58601</xdr:rowOff>
    </xdr:from>
    <xdr:to>
      <xdr:col>112</xdr:col>
      <xdr:colOff>38100</xdr:colOff>
      <xdr:row>61</xdr:row>
      <xdr:rowOff>160201</xdr:rowOff>
    </xdr:to>
    <xdr:sp macro="" textlink="">
      <xdr:nvSpPr>
        <xdr:cNvPr id="611" name="楕円 610">
          <a:extLst>
            <a:ext uri="{FF2B5EF4-FFF2-40B4-BE49-F238E27FC236}">
              <a16:creationId xmlns:a16="http://schemas.microsoft.com/office/drawing/2014/main" id="{00000000-0008-0000-0200-000063020000}"/>
            </a:ext>
          </a:extLst>
        </xdr:cNvPr>
        <xdr:cNvSpPr/>
      </xdr:nvSpPr>
      <xdr:spPr>
        <a:xfrm>
          <a:off x="21272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106135</xdr:rowOff>
    </xdr:from>
    <xdr:to>
      <xdr:col>116</xdr:col>
      <xdr:colOff>63500</xdr:colOff>
      <xdr:row>61</xdr:row>
      <xdr:rowOff>109401</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flipV="1">
          <a:off x="21323300" y="10564585"/>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61867</xdr:rowOff>
    </xdr:from>
    <xdr:to>
      <xdr:col>107</xdr:col>
      <xdr:colOff>101600</xdr:colOff>
      <xdr:row>61</xdr:row>
      <xdr:rowOff>163467</xdr:rowOff>
    </xdr:to>
    <xdr:sp macro="" textlink="">
      <xdr:nvSpPr>
        <xdr:cNvPr id="613" name="楕円 612">
          <a:extLst>
            <a:ext uri="{FF2B5EF4-FFF2-40B4-BE49-F238E27FC236}">
              <a16:creationId xmlns:a16="http://schemas.microsoft.com/office/drawing/2014/main" id="{00000000-0008-0000-0200-000065020000}"/>
            </a:ext>
          </a:extLst>
        </xdr:cNvPr>
        <xdr:cNvSpPr/>
      </xdr:nvSpPr>
      <xdr:spPr>
        <a:xfrm>
          <a:off x="20383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109401</xdr:rowOff>
    </xdr:from>
    <xdr:to>
      <xdr:col>111</xdr:col>
      <xdr:colOff>177800</xdr:colOff>
      <xdr:row>61</xdr:row>
      <xdr:rowOff>112667</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flipV="1">
          <a:off x="20434300" y="1056785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71665</xdr:rowOff>
    </xdr:from>
    <xdr:to>
      <xdr:col>102</xdr:col>
      <xdr:colOff>165100</xdr:colOff>
      <xdr:row>62</xdr:row>
      <xdr:rowOff>1815</xdr:rowOff>
    </xdr:to>
    <xdr:sp macro="" textlink="">
      <xdr:nvSpPr>
        <xdr:cNvPr id="615" name="楕円 614">
          <a:extLst>
            <a:ext uri="{FF2B5EF4-FFF2-40B4-BE49-F238E27FC236}">
              <a16:creationId xmlns:a16="http://schemas.microsoft.com/office/drawing/2014/main" id="{00000000-0008-0000-0200-000067020000}"/>
            </a:ext>
          </a:extLst>
        </xdr:cNvPr>
        <xdr:cNvSpPr/>
      </xdr:nvSpPr>
      <xdr:spPr>
        <a:xfrm>
          <a:off x="19494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112667</xdr:rowOff>
    </xdr:from>
    <xdr:to>
      <xdr:col>107</xdr:col>
      <xdr:colOff>50800</xdr:colOff>
      <xdr:row>61</xdr:row>
      <xdr:rowOff>122465</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flipV="1">
          <a:off x="19545300" y="1057111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74930</xdr:rowOff>
    </xdr:from>
    <xdr:to>
      <xdr:col>98</xdr:col>
      <xdr:colOff>38100</xdr:colOff>
      <xdr:row>62</xdr:row>
      <xdr:rowOff>5080</xdr:rowOff>
    </xdr:to>
    <xdr:sp macro="" textlink="">
      <xdr:nvSpPr>
        <xdr:cNvPr id="617" name="楕円 616">
          <a:extLst>
            <a:ext uri="{FF2B5EF4-FFF2-40B4-BE49-F238E27FC236}">
              <a16:creationId xmlns:a16="http://schemas.microsoft.com/office/drawing/2014/main" id="{00000000-0008-0000-0200-000069020000}"/>
            </a:ext>
          </a:extLst>
        </xdr:cNvPr>
        <xdr:cNvSpPr/>
      </xdr:nvSpPr>
      <xdr:spPr>
        <a:xfrm>
          <a:off x="18605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122465</xdr:rowOff>
    </xdr:from>
    <xdr:to>
      <xdr:col>102</xdr:col>
      <xdr:colOff>114300</xdr:colOff>
      <xdr:row>61</xdr:row>
      <xdr:rowOff>125730</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flipV="1">
          <a:off x="18656300" y="1058091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166024</xdr:rowOff>
    </xdr:from>
    <xdr:ext cx="469744" cy="259045"/>
    <xdr:sp macro="" textlink="">
      <xdr:nvSpPr>
        <xdr:cNvPr id="619" name="n_1aveValue【保健センター・保健所】&#10;一人当たり面積">
          <a:extLst>
            <a:ext uri="{FF2B5EF4-FFF2-40B4-BE49-F238E27FC236}">
              <a16:creationId xmlns:a16="http://schemas.microsoft.com/office/drawing/2014/main" id="{00000000-0008-0000-0200-00006B020000}"/>
            </a:ext>
          </a:extLst>
        </xdr:cNvPr>
        <xdr:cNvSpPr txBox="1"/>
      </xdr:nvSpPr>
      <xdr:spPr>
        <a:xfrm>
          <a:off x="21075727" y="1079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4371</xdr:rowOff>
    </xdr:from>
    <xdr:ext cx="469744" cy="259045"/>
    <xdr:sp macro="" textlink="">
      <xdr:nvSpPr>
        <xdr:cNvPr id="620" name="n_2aveValue【保健センター・保健所】&#10;一人当たり面積">
          <a:extLst>
            <a:ext uri="{FF2B5EF4-FFF2-40B4-BE49-F238E27FC236}">
              <a16:creationId xmlns:a16="http://schemas.microsoft.com/office/drawing/2014/main" id="{00000000-0008-0000-0200-00006C020000}"/>
            </a:ext>
          </a:extLst>
        </xdr:cNvPr>
        <xdr:cNvSpPr txBox="1"/>
      </xdr:nvSpPr>
      <xdr:spPr>
        <a:xfrm>
          <a:off x="20199427" y="1080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87647</xdr:rowOff>
    </xdr:from>
    <xdr:ext cx="469744" cy="259045"/>
    <xdr:sp macro="" textlink="">
      <xdr:nvSpPr>
        <xdr:cNvPr id="621" name="n_3aveValue【保健センター・保健所】&#10;一人当たり面積">
          <a:extLst>
            <a:ext uri="{FF2B5EF4-FFF2-40B4-BE49-F238E27FC236}">
              <a16:creationId xmlns:a16="http://schemas.microsoft.com/office/drawing/2014/main" id="{00000000-0008-0000-0200-00006D020000}"/>
            </a:ext>
          </a:extLst>
        </xdr:cNvPr>
        <xdr:cNvSpPr txBox="1"/>
      </xdr:nvSpPr>
      <xdr:spPr>
        <a:xfrm>
          <a:off x="19310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90912</xdr:rowOff>
    </xdr:from>
    <xdr:ext cx="469744" cy="259045"/>
    <xdr:sp macro="" textlink="">
      <xdr:nvSpPr>
        <xdr:cNvPr id="622" name="n_4aveValue【保健センター・保健所】&#10;一人当たり面積">
          <a:extLst>
            <a:ext uri="{FF2B5EF4-FFF2-40B4-BE49-F238E27FC236}">
              <a16:creationId xmlns:a16="http://schemas.microsoft.com/office/drawing/2014/main" id="{00000000-0008-0000-0200-00006E020000}"/>
            </a:ext>
          </a:extLst>
        </xdr:cNvPr>
        <xdr:cNvSpPr txBox="1"/>
      </xdr:nvSpPr>
      <xdr:spPr>
        <a:xfrm>
          <a:off x="18421427" y="1072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5278</xdr:rowOff>
    </xdr:from>
    <xdr:ext cx="469744" cy="259045"/>
    <xdr:sp macro="" textlink="">
      <xdr:nvSpPr>
        <xdr:cNvPr id="623" name="n_1mainValue【保健センター・保健所】&#10;一人当たり面積">
          <a:extLst>
            <a:ext uri="{FF2B5EF4-FFF2-40B4-BE49-F238E27FC236}">
              <a16:creationId xmlns:a16="http://schemas.microsoft.com/office/drawing/2014/main" id="{00000000-0008-0000-0200-00006F020000}"/>
            </a:ext>
          </a:extLst>
        </xdr:cNvPr>
        <xdr:cNvSpPr txBox="1"/>
      </xdr:nvSpPr>
      <xdr:spPr>
        <a:xfrm>
          <a:off x="21075727" y="1029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8544</xdr:rowOff>
    </xdr:from>
    <xdr:ext cx="469744" cy="259045"/>
    <xdr:sp macro="" textlink="">
      <xdr:nvSpPr>
        <xdr:cNvPr id="624" name="n_2mainValue【保健センター・保健所】&#10;一人当たり面積">
          <a:extLst>
            <a:ext uri="{FF2B5EF4-FFF2-40B4-BE49-F238E27FC236}">
              <a16:creationId xmlns:a16="http://schemas.microsoft.com/office/drawing/2014/main" id="{00000000-0008-0000-0200-000070020000}"/>
            </a:ext>
          </a:extLst>
        </xdr:cNvPr>
        <xdr:cNvSpPr txBox="1"/>
      </xdr:nvSpPr>
      <xdr:spPr>
        <a:xfrm>
          <a:off x="20199427" y="1029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18342</xdr:rowOff>
    </xdr:from>
    <xdr:ext cx="469744" cy="259045"/>
    <xdr:sp macro="" textlink="">
      <xdr:nvSpPr>
        <xdr:cNvPr id="625" name="n_3mainValue【保健センター・保健所】&#10;一人当たり面積">
          <a:extLst>
            <a:ext uri="{FF2B5EF4-FFF2-40B4-BE49-F238E27FC236}">
              <a16:creationId xmlns:a16="http://schemas.microsoft.com/office/drawing/2014/main" id="{00000000-0008-0000-0200-000071020000}"/>
            </a:ext>
          </a:extLst>
        </xdr:cNvPr>
        <xdr:cNvSpPr txBox="1"/>
      </xdr:nvSpPr>
      <xdr:spPr>
        <a:xfrm>
          <a:off x="19310427" y="1030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21607</xdr:rowOff>
    </xdr:from>
    <xdr:ext cx="469744" cy="259045"/>
    <xdr:sp macro="" textlink="">
      <xdr:nvSpPr>
        <xdr:cNvPr id="626" name="n_4mainValue【保健センター・保健所】&#10;一人当たり面積">
          <a:extLst>
            <a:ext uri="{FF2B5EF4-FFF2-40B4-BE49-F238E27FC236}">
              <a16:creationId xmlns:a16="http://schemas.microsoft.com/office/drawing/2014/main" id="{00000000-0008-0000-0200-000072020000}"/>
            </a:ext>
          </a:extLst>
        </xdr:cNvPr>
        <xdr:cNvSpPr txBox="1"/>
      </xdr:nvSpPr>
      <xdr:spPr>
        <a:xfrm>
          <a:off x="18421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0000000-0008-0000-0200-00007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200-00007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200-00007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0000000-0008-0000-0200-00007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00000000-0008-0000-0200-00008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34289</xdr:rowOff>
    </xdr:from>
    <xdr:to>
      <xdr:col>85</xdr:col>
      <xdr:colOff>126364</xdr:colOff>
      <xdr:row>85</xdr:row>
      <xdr:rowOff>169545</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flipV="1">
          <a:off x="16318864" y="13235939"/>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1922</xdr:rowOff>
    </xdr:from>
    <xdr:ext cx="405111" cy="259045"/>
    <xdr:sp macro="" textlink="">
      <xdr:nvSpPr>
        <xdr:cNvPr id="652" name="【消防施設】&#10;有形固定資産減価償却率最小値テキスト">
          <a:extLst>
            <a:ext uri="{FF2B5EF4-FFF2-40B4-BE49-F238E27FC236}">
              <a16:creationId xmlns:a16="http://schemas.microsoft.com/office/drawing/2014/main" id="{00000000-0008-0000-0200-00008C020000}"/>
            </a:ext>
          </a:extLst>
        </xdr:cNvPr>
        <xdr:cNvSpPr txBox="1"/>
      </xdr:nvSpPr>
      <xdr:spPr>
        <a:xfrm>
          <a:off x="16357600"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169545</xdr:rowOff>
    </xdr:from>
    <xdr:to>
      <xdr:col>86</xdr:col>
      <xdr:colOff>25400</xdr:colOff>
      <xdr:row>85</xdr:row>
      <xdr:rowOff>169545</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6230600" y="1474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152416</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00000000-0008-0000-0200-00008E020000}"/>
            </a:ext>
          </a:extLst>
        </xdr:cNvPr>
        <xdr:cNvSpPr txBox="1"/>
      </xdr:nvSpPr>
      <xdr:spPr>
        <a:xfrm>
          <a:off x="16357600" y="1301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34289</xdr:rowOff>
    </xdr:from>
    <xdr:to>
      <xdr:col>86</xdr:col>
      <xdr:colOff>25400</xdr:colOff>
      <xdr:row>77</xdr:row>
      <xdr:rowOff>34289</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6230600" y="132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129557</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00000000-0008-0000-0200-000090020000}"/>
            </a:ext>
          </a:extLst>
        </xdr:cNvPr>
        <xdr:cNvSpPr txBox="1"/>
      </xdr:nvSpPr>
      <xdr:spPr>
        <a:xfrm>
          <a:off x="16357600" y="1401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151130</xdr:rowOff>
    </xdr:from>
    <xdr:to>
      <xdr:col>85</xdr:col>
      <xdr:colOff>177800</xdr:colOff>
      <xdr:row>82</xdr:row>
      <xdr:rowOff>81280</xdr:rowOff>
    </xdr:to>
    <xdr:sp macro="" textlink="">
      <xdr:nvSpPr>
        <xdr:cNvPr id="657" name="フローチャート: 判断 656">
          <a:extLst>
            <a:ext uri="{FF2B5EF4-FFF2-40B4-BE49-F238E27FC236}">
              <a16:creationId xmlns:a16="http://schemas.microsoft.com/office/drawing/2014/main" id="{00000000-0008-0000-0200-000091020000}"/>
            </a:ext>
          </a:extLst>
        </xdr:cNvPr>
        <xdr:cNvSpPr/>
      </xdr:nvSpPr>
      <xdr:spPr>
        <a:xfrm>
          <a:off x="162687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58" name="フローチャート: 判断 657">
          <a:extLst>
            <a:ext uri="{FF2B5EF4-FFF2-40B4-BE49-F238E27FC236}">
              <a16:creationId xmlns:a16="http://schemas.microsoft.com/office/drawing/2014/main" id="{00000000-0008-0000-0200-000092020000}"/>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55880</xdr:rowOff>
    </xdr:from>
    <xdr:to>
      <xdr:col>76</xdr:col>
      <xdr:colOff>165100</xdr:colOff>
      <xdr:row>81</xdr:row>
      <xdr:rowOff>157480</xdr:rowOff>
    </xdr:to>
    <xdr:sp macro="" textlink="">
      <xdr:nvSpPr>
        <xdr:cNvPr id="659" name="フローチャート: 判断 658">
          <a:extLst>
            <a:ext uri="{FF2B5EF4-FFF2-40B4-BE49-F238E27FC236}">
              <a16:creationId xmlns:a16="http://schemas.microsoft.com/office/drawing/2014/main" id="{00000000-0008-0000-0200-000093020000}"/>
            </a:ext>
          </a:extLst>
        </xdr:cNvPr>
        <xdr:cNvSpPr/>
      </xdr:nvSpPr>
      <xdr:spPr>
        <a:xfrm>
          <a:off x="14541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109220</xdr:rowOff>
    </xdr:from>
    <xdr:to>
      <xdr:col>72</xdr:col>
      <xdr:colOff>38100</xdr:colOff>
      <xdr:row>82</xdr:row>
      <xdr:rowOff>39370</xdr:rowOff>
    </xdr:to>
    <xdr:sp macro="" textlink="">
      <xdr:nvSpPr>
        <xdr:cNvPr id="660" name="フローチャート: 判断 659">
          <a:extLst>
            <a:ext uri="{FF2B5EF4-FFF2-40B4-BE49-F238E27FC236}">
              <a16:creationId xmlns:a16="http://schemas.microsoft.com/office/drawing/2014/main" id="{00000000-0008-0000-0200-000094020000}"/>
            </a:ext>
          </a:extLst>
        </xdr:cNvPr>
        <xdr:cNvSpPr/>
      </xdr:nvSpPr>
      <xdr:spPr>
        <a:xfrm>
          <a:off x="13652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661" name="フローチャート: 判断 660">
          <a:extLst>
            <a:ext uri="{FF2B5EF4-FFF2-40B4-BE49-F238E27FC236}">
              <a16:creationId xmlns:a16="http://schemas.microsoft.com/office/drawing/2014/main" id="{00000000-0008-0000-0200-000095020000}"/>
            </a:ext>
          </a:extLst>
        </xdr:cNvPr>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149225</xdr:rowOff>
    </xdr:from>
    <xdr:to>
      <xdr:col>85</xdr:col>
      <xdr:colOff>177800</xdr:colOff>
      <xdr:row>82</xdr:row>
      <xdr:rowOff>79375</xdr:rowOff>
    </xdr:to>
    <xdr:sp macro="" textlink="">
      <xdr:nvSpPr>
        <xdr:cNvPr id="667" name="楕円 666">
          <a:extLst>
            <a:ext uri="{FF2B5EF4-FFF2-40B4-BE49-F238E27FC236}">
              <a16:creationId xmlns:a16="http://schemas.microsoft.com/office/drawing/2014/main" id="{00000000-0008-0000-0200-00009B020000}"/>
            </a:ext>
          </a:extLst>
        </xdr:cNvPr>
        <xdr:cNvSpPr/>
      </xdr:nvSpPr>
      <xdr:spPr>
        <a:xfrm>
          <a:off x="162687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652</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00000000-0008-0000-0200-00009C020000}"/>
            </a:ext>
          </a:extLst>
        </xdr:cNvPr>
        <xdr:cNvSpPr txBox="1"/>
      </xdr:nvSpPr>
      <xdr:spPr>
        <a:xfrm>
          <a:off x="16357600"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128270</xdr:rowOff>
    </xdr:from>
    <xdr:to>
      <xdr:col>81</xdr:col>
      <xdr:colOff>101600</xdr:colOff>
      <xdr:row>82</xdr:row>
      <xdr:rowOff>58420</xdr:rowOff>
    </xdr:to>
    <xdr:sp macro="" textlink="">
      <xdr:nvSpPr>
        <xdr:cNvPr id="669" name="楕円 668">
          <a:extLst>
            <a:ext uri="{FF2B5EF4-FFF2-40B4-BE49-F238E27FC236}">
              <a16:creationId xmlns:a16="http://schemas.microsoft.com/office/drawing/2014/main" id="{00000000-0008-0000-0200-00009D020000}"/>
            </a:ext>
          </a:extLst>
        </xdr:cNvPr>
        <xdr:cNvSpPr/>
      </xdr:nvSpPr>
      <xdr:spPr>
        <a:xfrm>
          <a:off x="15430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7620</xdr:rowOff>
    </xdr:from>
    <xdr:to>
      <xdr:col>85</xdr:col>
      <xdr:colOff>127000</xdr:colOff>
      <xdr:row>82</xdr:row>
      <xdr:rowOff>28575</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5481300" y="1406652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76836</xdr:rowOff>
    </xdr:from>
    <xdr:to>
      <xdr:col>76</xdr:col>
      <xdr:colOff>165100</xdr:colOff>
      <xdr:row>82</xdr:row>
      <xdr:rowOff>6986</xdr:rowOff>
    </xdr:to>
    <xdr:sp macro="" textlink="">
      <xdr:nvSpPr>
        <xdr:cNvPr id="671" name="楕円 670">
          <a:extLst>
            <a:ext uri="{FF2B5EF4-FFF2-40B4-BE49-F238E27FC236}">
              <a16:creationId xmlns:a16="http://schemas.microsoft.com/office/drawing/2014/main" id="{00000000-0008-0000-0200-00009F020000}"/>
            </a:ext>
          </a:extLst>
        </xdr:cNvPr>
        <xdr:cNvSpPr/>
      </xdr:nvSpPr>
      <xdr:spPr>
        <a:xfrm>
          <a:off x="14541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127636</xdr:rowOff>
    </xdr:from>
    <xdr:to>
      <xdr:col>81</xdr:col>
      <xdr:colOff>50800</xdr:colOff>
      <xdr:row>82</xdr:row>
      <xdr:rowOff>7620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4592300" y="1401508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52070</xdr:rowOff>
    </xdr:from>
    <xdr:to>
      <xdr:col>72</xdr:col>
      <xdr:colOff>38100</xdr:colOff>
      <xdr:row>81</xdr:row>
      <xdr:rowOff>153670</xdr:rowOff>
    </xdr:to>
    <xdr:sp macro="" textlink="">
      <xdr:nvSpPr>
        <xdr:cNvPr id="673" name="楕円 672">
          <a:extLst>
            <a:ext uri="{FF2B5EF4-FFF2-40B4-BE49-F238E27FC236}">
              <a16:creationId xmlns:a16="http://schemas.microsoft.com/office/drawing/2014/main" id="{00000000-0008-0000-0200-0000A1020000}"/>
            </a:ext>
          </a:extLst>
        </xdr:cNvPr>
        <xdr:cNvSpPr/>
      </xdr:nvSpPr>
      <xdr:spPr>
        <a:xfrm>
          <a:off x="13652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102870</xdr:rowOff>
    </xdr:from>
    <xdr:to>
      <xdr:col>76</xdr:col>
      <xdr:colOff>114300</xdr:colOff>
      <xdr:row>81</xdr:row>
      <xdr:rowOff>127636</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3703300" y="139903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23495</xdr:rowOff>
    </xdr:from>
    <xdr:to>
      <xdr:col>67</xdr:col>
      <xdr:colOff>101600</xdr:colOff>
      <xdr:row>81</xdr:row>
      <xdr:rowOff>125095</xdr:rowOff>
    </xdr:to>
    <xdr:sp macro="" textlink="">
      <xdr:nvSpPr>
        <xdr:cNvPr id="675" name="楕円 674">
          <a:extLst>
            <a:ext uri="{FF2B5EF4-FFF2-40B4-BE49-F238E27FC236}">
              <a16:creationId xmlns:a16="http://schemas.microsoft.com/office/drawing/2014/main" id="{00000000-0008-0000-0200-0000A3020000}"/>
            </a:ext>
          </a:extLst>
        </xdr:cNvPr>
        <xdr:cNvSpPr/>
      </xdr:nvSpPr>
      <xdr:spPr>
        <a:xfrm>
          <a:off x="12763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74295</xdr:rowOff>
    </xdr:from>
    <xdr:to>
      <xdr:col>71</xdr:col>
      <xdr:colOff>177800</xdr:colOff>
      <xdr:row>81</xdr:row>
      <xdr:rowOff>102870</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2814300" y="139617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677" name="n_1aveValue【消防施設】&#10;有形固定資産減価償却率">
          <a:extLst>
            <a:ext uri="{FF2B5EF4-FFF2-40B4-BE49-F238E27FC236}">
              <a16:creationId xmlns:a16="http://schemas.microsoft.com/office/drawing/2014/main" id="{00000000-0008-0000-0200-0000A5020000}"/>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2557</xdr:rowOff>
    </xdr:from>
    <xdr:ext cx="405111" cy="259045"/>
    <xdr:sp macro="" textlink="">
      <xdr:nvSpPr>
        <xdr:cNvPr id="678" name="n_2aveValue【消防施設】&#10;有形固定資産減価償却率">
          <a:extLst>
            <a:ext uri="{FF2B5EF4-FFF2-40B4-BE49-F238E27FC236}">
              <a16:creationId xmlns:a16="http://schemas.microsoft.com/office/drawing/2014/main" id="{00000000-0008-0000-0200-0000A6020000}"/>
            </a:ext>
          </a:extLst>
        </xdr:cNvPr>
        <xdr:cNvSpPr txBox="1"/>
      </xdr:nvSpPr>
      <xdr:spPr>
        <a:xfrm>
          <a:off x="14389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30497</xdr:rowOff>
    </xdr:from>
    <xdr:ext cx="405111" cy="259045"/>
    <xdr:sp macro="" textlink="">
      <xdr:nvSpPr>
        <xdr:cNvPr id="679" name="n_3aveValue【消防施設】&#10;有形固定資産減価償却率">
          <a:extLst>
            <a:ext uri="{FF2B5EF4-FFF2-40B4-BE49-F238E27FC236}">
              <a16:creationId xmlns:a16="http://schemas.microsoft.com/office/drawing/2014/main" id="{00000000-0008-0000-0200-0000A7020000}"/>
            </a:ext>
          </a:extLst>
        </xdr:cNvPr>
        <xdr:cNvSpPr txBox="1"/>
      </xdr:nvSpPr>
      <xdr:spPr>
        <a:xfrm>
          <a:off x="13500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139082</xdr:rowOff>
    </xdr:from>
    <xdr:ext cx="405111" cy="259045"/>
    <xdr:sp macro="" textlink="">
      <xdr:nvSpPr>
        <xdr:cNvPr id="680" name="n_4aveValue【消防施設】&#10;有形固定資産減価償却率">
          <a:extLst>
            <a:ext uri="{FF2B5EF4-FFF2-40B4-BE49-F238E27FC236}">
              <a16:creationId xmlns:a16="http://schemas.microsoft.com/office/drawing/2014/main" id="{00000000-0008-0000-0200-0000A8020000}"/>
            </a:ext>
          </a:extLst>
        </xdr:cNvPr>
        <xdr:cNvSpPr txBox="1"/>
      </xdr:nvSpPr>
      <xdr:spPr>
        <a:xfrm>
          <a:off x="12611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74947</xdr:rowOff>
    </xdr:from>
    <xdr:ext cx="405111" cy="259045"/>
    <xdr:sp macro="" textlink="">
      <xdr:nvSpPr>
        <xdr:cNvPr id="681" name="n_1mainValue【消防施設】&#10;有形固定資産減価償却率">
          <a:extLst>
            <a:ext uri="{FF2B5EF4-FFF2-40B4-BE49-F238E27FC236}">
              <a16:creationId xmlns:a16="http://schemas.microsoft.com/office/drawing/2014/main" id="{00000000-0008-0000-0200-0000A9020000}"/>
            </a:ext>
          </a:extLst>
        </xdr:cNvPr>
        <xdr:cNvSpPr txBox="1"/>
      </xdr:nvSpPr>
      <xdr:spPr>
        <a:xfrm>
          <a:off x="152660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169563</xdr:rowOff>
    </xdr:from>
    <xdr:ext cx="405111" cy="259045"/>
    <xdr:sp macro="" textlink="">
      <xdr:nvSpPr>
        <xdr:cNvPr id="682" name="n_2mainValue【消防施設】&#10;有形固定資産減価償却率">
          <a:extLst>
            <a:ext uri="{FF2B5EF4-FFF2-40B4-BE49-F238E27FC236}">
              <a16:creationId xmlns:a16="http://schemas.microsoft.com/office/drawing/2014/main" id="{00000000-0008-0000-0200-0000AA020000}"/>
            </a:ext>
          </a:extLst>
        </xdr:cNvPr>
        <xdr:cNvSpPr txBox="1"/>
      </xdr:nvSpPr>
      <xdr:spPr>
        <a:xfrm>
          <a:off x="14389744" y="1405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170197</xdr:rowOff>
    </xdr:from>
    <xdr:ext cx="405111" cy="259045"/>
    <xdr:sp macro="" textlink="">
      <xdr:nvSpPr>
        <xdr:cNvPr id="683" name="n_3mainValue【消防施設】&#10;有形固定資産減価償却率">
          <a:extLst>
            <a:ext uri="{FF2B5EF4-FFF2-40B4-BE49-F238E27FC236}">
              <a16:creationId xmlns:a16="http://schemas.microsoft.com/office/drawing/2014/main" id="{00000000-0008-0000-0200-0000AB020000}"/>
            </a:ext>
          </a:extLst>
        </xdr:cNvPr>
        <xdr:cNvSpPr txBox="1"/>
      </xdr:nvSpPr>
      <xdr:spPr>
        <a:xfrm>
          <a:off x="13500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141622</xdr:rowOff>
    </xdr:from>
    <xdr:ext cx="405111" cy="259045"/>
    <xdr:sp macro="" textlink="">
      <xdr:nvSpPr>
        <xdr:cNvPr id="684" name="n_4mainValue【消防施設】&#10;有形固定資産減価償却率">
          <a:extLst>
            <a:ext uri="{FF2B5EF4-FFF2-40B4-BE49-F238E27FC236}">
              <a16:creationId xmlns:a16="http://schemas.microsoft.com/office/drawing/2014/main" id="{00000000-0008-0000-0200-0000AC020000}"/>
            </a:ext>
          </a:extLst>
        </xdr:cNvPr>
        <xdr:cNvSpPr txBox="1"/>
      </xdr:nvSpPr>
      <xdr:spPr>
        <a:xfrm>
          <a:off x="12611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00000000-0008-0000-0200-0000A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200-0000B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0000000-0008-0000-0200-0000B4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00000000-0008-0000-0200-0000C3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106680</xdr:rowOff>
    </xdr:from>
    <xdr:to>
      <xdr:col>116</xdr:col>
      <xdr:colOff>62864</xdr:colOff>
      <xdr:row>86</xdr:row>
      <xdr:rowOff>76200</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flipV="1">
          <a:off x="22160864" y="133083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9" name="【消防施設】&#10;一人当たり面積最小値テキスト">
          <a:extLst>
            <a:ext uri="{FF2B5EF4-FFF2-40B4-BE49-F238E27FC236}">
              <a16:creationId xmlns:a16="http://schemas.microsoft.com/office/drawing/2014/main" id="{00000000-0008-0000-0200-0000C5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53357</xdr:rowOff>
    </xdr:from>
    <xdr:ext cx="469744" cy="259045"/>
    <xdr:sp macro="" textlink="">
      <xdr:nvSpPr>
        <xdr:cNvPr id="711" name="【消防施設】&#10;一人当たり面積最大値テキスト">
          <a:extLst>
            <a:ext uri="{FF2B5EF4-FFF2-40B4-BE49-F238E27FC236}">
              <a16:creationId xmlns:a16="http://schemas.microsoft.com/office/drawing/2014/main" id="{00000000-0008-0000-0200-0000C7020000}"/>
            </a:ext>
          </a:extLst>
        </xdr:cNvPr>
        <xdr:cNvSpPr txBox="1"/>
      </xdr:nvSpPr>
      <xdr:spPr>
        <a:xfrm>
          <a:off x="22199600" y="1308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106680</xdr:rowOff>
    </xdr:from>
    <xdr:to>
      <xdr:col>116</xdr:col>
      <xdr:colOff>152400</xdr:colOff>
      <xdr:row>77</xdr:row>
      <xdr:rowOff>106680</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22072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112413</xdr:rowOff>
    </xdr:from>
    <xdr:ext cx="469744" cy="259045"/>
    <xdr:sp macro="" textlink="">
      <xdr:nvSpPr>
        <xdr:cNvPr id="713" name="【消防施設】&#10;一人当たり面積平均値テキスト">
          <a:extLst>
            <a:ext uri="{FF2B5EF4-FFF2-40B4-BE49-F238E27FC236}">
              <a16:creationId xmlns:a16="http://schemas.microsoft.com/office/drawing/2014/main" id="{00000000-0008-0000-0200-0000C9020000}"/>
            </a:ext>
          </a:extLst>
        </xdr:cNvPr>
        <xdr:cNvSpPr txBox="1"/>
      </xdr:nvSpPr>
      <xdr:spPr>
        <a:xfrm>
          <a:off x="22199600" y="14514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133986</xdr:rowOff>
    </xdr:from>
    <xdr:to>
      <xdr:col>116</xdr:col>
      <xdr:colOff>114300</xdr:colOff>
      <xdr:row>85</xdr:row>
      <xdr:rowOff>64136</xdr:rowOff>
    </xdr:to>
    <xdr:sp macro="" textlink="">
      <xdr:nvSpPr>
        <xdr:cNvPr id="714" name="フローチャート: 判断 713">
          <a:extLst>
            <a:ext uri="{FF2B5EF4-FFF2-40B4-BE49-F238E27FC236}">
              <a16:creationId xmlns:a16="http://schemas.microsoft.com/office/drawing/2014/main" id="{00000000-0008-0000-0200-0000CA020000}"/>
            </a:ext>
          </a:extLst>
        </xdr:cNvPr>
        <xdr:cNvSpPr/>
      </xdr:nvSpPr>
      <xdr:spPr>
        <a:xfrm>
          <a:off x="22110700" y="1453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141605</xdr:rowOff>
    </xdr:from>
    <xdr:to>
      <xdr:col>112</xdr:col>
      <xdr:colOff>38100</xdr:colOff>
      <xdr:row>85</xdr:row>
      <xdr:rowOff>71755</xdr:rowOff>
    </xdr:to>
    <xdr:sp macro="" textlink="">
      <xdr:nvSpPr>
        <xdr:cNvPr id="715" name="フローチャート: 判断 714">
          <a:extLst>
            <a:ext uri="{FF2B5EF4-FFF2-40B4-BE49-F238E27FC236}">
              <a16:creationId xmlns:a16="http://schemas.microsoft.com/office/drawing/2014/main" id="{00000000-0008-0000-0200-0000CB020000}"/>
            </a:ext>
          </a:extLst>
        </xdr:cNvPr>
        <xdr:cNvSpPr/>
      </xdr:nvSpPr>
      <xdr:spPr>
        <a:xfrm>
          <a:off x="212725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111125</xdr:rowOff>
    </xdr:from>
    <xdr:to>
      <xdr:col>107</xdr:col>
      <xdr:colOff>101600</xdr:colOff>
      <xdr:row>85</xdr:row>
      <xdr:rowOff>41275</xdr:rowOff>
    </xdr:to>
    <xdr:sp macro="" textlink="">
      <xdr:nvSpPr>
        <xdr:cNvPr id="716" name="フローチャート: 判断 715">
          <a:extLst>
            <a:ext uri="{FF2B5EF4-FFF2-40B4-BE49-F238E27FC236}">
              <a16:creationId xmlns:a16="http://schemas.microsoft.com/office/drawing/2014/main" id="{00000000-0008-0000-0200-0000CC020000}"/>
            </a:ext>
          </a:extLst>
        </xdr:cNvPr>
        <xdr:cNvSpPr/>
      </xdr:nvSpPr>
      <xdr:spPr>
        <a:xfrm>
          <a:off x="20383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717" name="フローチャート: 判断 716">
          <a:extLst>
            <a:ext uri="{FF2B5EF4-FFF2-40B4-BE49-F238E27FC236}">
              <a16:creationId xmlns:a16="http://schemas.microsoft.com/office/drawing/2014/main" id="{00000000-0008-0000-0200-0000CD020000}"/>
            </a:ext>
          </a:extLst>
        </xdr:cNvPr>
        <xdr:cNvSpPr/>
      </xdr:nvSpPr>
      <xdr:spPr>
        <a:xfrm>
          <a:off x="19494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718" name="フローチャート: 判断 717">
          <a:extLst>
            <a:ext uri="{FF2B5EF4-FFF2-40B4-BE49-F238E27FC236}">
              <a16:creationId xmlns:a16="http://schemas.microsoft.com/office/drawing/2014/main" id="{00000000-0008-0000-0200-0000CE020000}"/>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137795</xdr:rowOff>
    </xdr:from>
    <xdr:to>
      <xdr:col>116</xdr:col>
      <xdr:colOff>114300</xdr:colOff>
      <xdr:row>84</xdr:row>
      <xdr:rowOff>67945</xdr:rowOff>
    </xdr:to>
    <xdr:sp macro="" textlink="">
      <xdr:nvSpPr>
        <xdr:cNvPr id="724" name="楕円 723">
          <a:extLst>
            <a:ext uri="{FF2B5EF4-FFF2-40B4-BE49-F238E27FC236}">
              <a16:creationId xmlns:a16="http://schemas.microsoft.com/office/drawing/2014/main" id="{00000000-0008-0000-0200-0000D4020000}"/>
            </a:ext>
          </a:extLst>
        </xdr:cNvPr>
        <xdr:cNvSpPr/>
      </xdr:nvSpPr>
      <xdr:spPr>
        <a:xfrm>
          <a:off x="22110700" y="143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160672</xdr:rowOff>
    </xdr:from>
    <xdr:ext cx="469744" cy="259045"/>
    <xdr:sp macro="" textlink="">
      <xdr:nvSpPr>
        <xdr:cNvPr id="725" name="【消防施設】&#10;一人当たり面積該当値テキスト">
          <a:extLst>
            <a:ext uri="{FF2B5EF4-FFF2-40B4-BE49-F238E27FC236}">
              <a16:creationId xmlns:a16="http://schemas.microsoft.com/office/drawing/2014/main" id="{00000000-0008-0000-0200-0000D5020000}"/>
            </a:ext>
          </a:extLst>
        </xdr:cNvPr>
        <xdr:cNvSpPr txBox="1"/>
      </xdr:nvSpPr>
      <xdr:spPr>
        <a:xfrm>
          <a:off x="22199600" y="1421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149225</xdr:rowOff>
    </xdr:from>
    <xdr:to>
      <xdr:col>112</xdr:col>
      <xdr:colOff>38100</xdr:colOff>
      <xdr:row>84</xdr:row>
      <xdr:rowOff>79375</xdr:rowOff>
    </xdr:to>
    <xdr:sp macro="" textlink="">
      <xdr:nvSpPr>
        <xdr:cNvPr id="726" name="楕円 725">
          <a:extLst>
            <a:ext uri="{FF2B5EF4-FFF2-40B4-BE49-F238E27FC236}">
              <a16:creationId xmlns:a16="http://schemas.microsoft.com/office/drawing/2014/main" id="{00000000-0008-0000-0200-0000D6020000}"/>
            </a:ext>
          </a:extLst>
        </xdr:cNvPr>
        <xdr:cNvSpPr/>
      </xdr:nvSpPr>
      <xdr:spPr>
        <a:xfrm>
          <a:off x="21272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17145</xdr:rowOff>
    </xdr:from>
    <xdr:to>
      <xdr:col>116</xdr:col>
      <xdr:colOff>63500</xdr:colOff>
      <xdr:row>84</xdr:row>
      <xdr:rowOff>28575</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flipV="1">
          <a:off x="21323300" y="1441894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728" name="楕円 727">
          <a:extLst>
            <a:ext uri="{FF2B5EF4-FFF2-40B4-BE49-F238E27FC236}">
              <a16:creationId xmlns:a16="http://schemas.microsoft.com/office/drawing/2014/main" id="{00000000-0008-0000-0200-0000D8020000}"/>
            </a:ext>
          </a:extLst>
        </xdr:cNvPr>
        <xdr:cNvSpPr/>
      </xdr:nvSpPr>
      <xdr:spPr>
        <a:xfrm>
          <a:off x="2038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28575</xdr:rowOff>
    </xdr:from>
    <xdr:to>
      <xdr:col>111</xdr:col>
      <xdr:colOff>177800</xdr:colOff>
      <xdr:row>84</xdr:row>
      <xdr:rowOff>38100</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flipV="1">
          <a:off x="20434300" y="144303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4445</xdr:rowOff>
    </xdr:from>
    <xdr:to>
      <xdr:col>102</xdr:col>
      <xdr:colOff>165100</xdr:colOff>
      <xdr:row>84</xdr:row>
      <xdr:rowOff>106045</xdr:rowOff>
    </xdr:to>
    <xdr:sp macro="" textlink="">
      <xdr:nvSpPr>
        <xdr:cNvPr id="730" name="楕円 729">
          <a:extLst>
            <a:ext uri="{FF2B5EF4-FFF2-40B4-BE49-F238E27FC236}">
              <a16:creationId xmlns:a16="http://schemas.microsoft.com/office/drawing/2014/main" id="{00000000-0008-0000-0200-0000DA020000}"/>
            </a:ext>
          </a:extLst>
        </xdr:cNvPr>
        <xdr:cNvSpPr/>
      </xdr:nvSpPr>
      <xdr:spPr>
        <a:xfrm>
          <a:off x="19494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55245</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flipV="1">
          <a:off x="19545300" y="144399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8255</xdr:rowOff>
    </xdr:from>
    <xdr:to>
      <xdr:col>98</xdr:col>
      <xdr:colOff>38100</xdr:colOff>
      <xdr:row>84</xdr:row>
      <xdr:rowOff>109855</xdr:rowOff>
    </xdr:to>
    <xdr:sp macro="" textlink="">
      <xdr:nvSpPr>
        <xdr:cNvPr id="732" name="楕円 731">
          <a:extLst>
            <a:ext uri="{FF2B5EF4-FFF2-40B4-BE49-F238E27FC236}">
              <a16:creationId xmlns:a16="http://schemas.microsoft.com/office/drawing/2014/main" id="{00000000-0008-0000-0200-0000DC020000}"/>
            </a:ext>
          </a:extLst>
        </xdr:cNvPr>
        <xdr:cNvSpPr/>
      </xdr:nvSpPr>
      <xdr:spPr>
        <a:xfrm>
          <a:off x="18605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55245</xdr:rowOff>
    </xdr:from>
    <xdr:to>
      <xdr:col>102</xdr:col>
      <xdr:colOff>114300</xdr:colOff>
      <xdr:row>84</xdr:row>
      <xdr:rowOff>59055</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flipV="1">
          <a:off x="18656300" y="144570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62882</xdr:rowOff>
    </xdr:from>
    <xdr:ext cx="469744" cy="259045"/>
    <xdr:sp macro="" textlink="">
      <xdr:nvSpPr>
        <xdr:cNvPr id="734" name="n_1aveValue【消防施設】&#10;一人当たり面積">
          <a:extLst>
            <a:ext uri="{FF2B5EF4-FFF2-40B4-BE49-F238E27FC236}">
              <a16:creationId xmlns:a16="http://schemas.microsoft.com/office/drawing/2014/main" id="{00000000-0008-0000-0200-0000DE020000}"/>
            </a:ext>
          </a:extLst>
        </xdr:cNvPr>
        <xdr:cNvSpPr txBox="1"/>
      </xdr:nvSpPr>
      <xdr:spPr>
        <a:xfrm>
          <a:off x="21075727" y="1463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32402</xdr:rowOff>
    </xdr:from>
    <xdr:ext cx="469744" cy="259045"/>
    <xdr:sp macro="" textlink="">
      <xdr:nvSpPr>
        <xdr:cNvPr id="735" name="n_2aveValue【消防施設】&#10;一人当たり面積">
          <a:extLst>
            <a:ext uri="{FF2B5EF4-FFF2-40B4-BE49-F238E27FC236}">
              <a16:creationId xmlns:a16="http://schemas.microsoft.com/office/drawing/2014/main" id="{00000000-0008-0000-0200-0000DF020000}"/>
            </a:ext>
          </a:extLst>
        </xdr:cNvPr>
        <xdr:cNvSpPr txBox="1"/>
      </xdr:nvSpPr>
      <xdr:spPr>
        <a:xfrm>
          <a:off x="20199427" y="1460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97172</xdr:rowOff>
    </xdr:from>
    <xdr:ext cx="469744" cy="259045"/>
    <xdr:sp macro="" textlink="">
      <xdr:nvSpPr>
        <xdr:cNvPr id="736" name="n_3aveValue【消防施設】&#10;一人当たり面積">
          <a:extLst>
            <a:ext uri="{FF2B5EF4-FFF2-40B4-BE49-F238E27FC236}">
              <a16:creationId xmlns:a16="http://schemas.microsoft.com/office/drawing/2014/main" id="{00000000-0008-0000-0200-0000E0020000}"/>
            </a:ext>
          </a:extLst>
        </xdr:cNvPr>
        <xdr:cNvSpPr txBox="1"/>
      </xdr:nvSpPr>
      <xdr:spPr>
        <a:xfrm>
          <a:off x="19310427" y="1467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737" name="n_4aveValue【消防施設】&#10;一人当たり面積">
          <a:extLst>
            <a:ext uri="{FF2B5EF4-FFF2-40B4-BE49-F238E27FC236}">
              <a16:creationId xmlns:a16="http://schemas.microsoft.com/office/drawing/2014/main" id="{00000000-0008-0000-0200-0000E1020000}"/>
            </a:ext>
          </a:extLst>
        </xdr:cNvPr>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95902</xdr:rowOff>
    </xdr:from>
    <xdr:ext cx="469744" cy="259045"/>
    <xdr:sp macro="" textlink="">
      <xdr:nvSpPr>
        <xdr:cNvPr id="738" name="n_1mainValue【消防施設】&#10;一人当たり面積">
          <a:extLst>
            <a:ext uri="{FF2B5EF4-FFF2-40B4-BE49-F238E27FC236}">
              <a16:creationId xmlns:a16="http://schemas.microsoft.com/office/drawing/2014/main" id="{00000000-0008-0000-0200-0000E2020000}"/>
            </a:ext>
          </a:extLst>
        </xdr:cNvPr>
        <xdr:cNvSpPr txBox="1"/>
      </xdr:nvSpPr>
      <xdr:spPr>
        <a:xfrm>
          <a:off x="21075727" y="1415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739" name="n_2mainValue【消防施設】&#10;一人当たり面積">
          <a:extLst>
            <a:ext uri="{FF2B5EF4-FFF2-40B4-BE49-F238E27FC236}">
              <a16:creationId xmlns:a16="http://schemas.microsoft.com/office/drawing/2014/main" id="{00000000-0008-0000-0200-0000E3020000}"/>
            </a:ext>
          </a:extLst>
        </xdr:cNvPr>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122572</xdr:rowOff>
    </xdr:from>
    <xdr:ext cx="469744" cy="259045"/>
    <xdr:sp macro="" textlink="">
      <xdr:nvSpPr>
        <xdr:cNvPr id="740" name="n_3mainValue【消防施設】&#10;一人当たり面積">
          <a:extLst>
            <a:ext uri="{FF2B5EF4-FFF2-40B4-BE49-F238E27FC236}">
              <a16:creationId xmlns:a16="http://schemas.microsoft.com/office/drawing/2014/main" id="{00000000-0008-0000-0200-0000E4020000}"/>
            </a:ext>
          </a:extLst>
        </xdr:cNvPr>
        <xdr:cNvSpPr txBox="1"/>
      </xdr:nvSpPr>
      <xdr:spPr>
        <a:xfrm>
          <a:off x="19310427"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126382</xdr:rowOff>
    </xdr:from>
    <xdr:ext cx="469744" cy="259045"/>
    <xdr:sp macro="" textlink="">
      <xdr:nvSpPr>
        <xdr:cNvPr id="741" name="n_4mainValue【消防施設】&#10;一人当たり面積">
          <a:extLst>
            <a:ext uri="{FF2B5EF4-FFF2-40B4-BE49-F238E27FC236}">
              <a16:creationId xmlns:a16="http://schemas.microsoft.com/office/drawing/2014/main" id="{00000000-0008-0000-0200-0000E5020000}"/>
            </a:ext>
          </a:extLst>
        </xdr:cNvPr>
        <xdr:cNvSpPr txBox="1"/>
      </xdr:nvSpPr>
      <xdr:spPr>
        <a:xfrm>
          <a:off x="18421427" y="1418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00000000-0008-0000-0200-0000E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200-0000E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200-0000E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00000000-0008-0000-0200-0000E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00000000-0008-0000-0200-0000E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00000000-0008-0000-0200-0000E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00000000-0008-0000-0200-0000F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19050</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flipV="1">
          <a:off x="16318864" y="1714772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68" name="【庁舎】&#10;有形固定資産減価償却率最小値テキスト">
          <a:extLst>
            <a:ext uri="{FF2B5EF4-FFF2-40B4-BE49-F238E27FC236}">
              <a16:creationId xmlns:a16="http://schemas.microsoft.com/office/drawing/2014/main" id="{00000000-0008-0000-0200-000000030000}"/>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770" name="【庁舎】&#10;有形固定資産減価償却率最大値テキスト">
          <a:extLst>
            <a:ext uri="{FF2B5EF4-FFF2-40B4-BE49-F238E27FC236}">
              <a16:creationId xmlns:a16="http://schemas.microsoft.com/office/drawing/2014/main" id="{00000000-0008-0000-0200-000002030000}"/>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772" name="【庁舎】&#10;有形固定資産減価償却率平均値テキスト">
          <a:extLst>
            <a:ext uri="{FF2B5EF4-FFF2-40B4-BE49-F238E27FC236}">
              <a16:creationId xmlns:a16="http://schemas.microsoft.com/office/drawing/2014/main" id="{00000000-0008-0000-0200-000004030000}"/>
            </a:ext>
          </a:extLst>
        </xdr:cNvPr>
        <xdr:cNvSpPr txBox="1"/>
      </xdr:nvSpPr>
      <xdr:spPr>
        <a:xfrm>
          <a:off x="16357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3" name="フローチャート: 判断 772">
          <a:extLst>
            <a:ext uri="{FF2B5EF4-FFF2-40B4-BE49-F238E27FC236}">
              <a16:creationId xmlns:a16="http://schemas.microsoft.com/office/drawing/2014/main" id="{00000000-0008-0000-0200-000005030000}"/>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66221</xdr:rowOff>
    </xdr:from>
    <xdr:to>
      <xdr:col>81</xdr:col>
      <xdr:colOff>101600</xdr:colOff>
      <xdr:row>104</xdr:row>
      <xdr:rowOff>167821</xdr:rowOff>
    </xdr:to>
    <xdr:sp macro="" textlink="">
      <xdr:nvSpPr>
        <xdr:cNvPr id="774" name="フローチャート: 判断 773">
          <a:extLst>
            <a:ext uri="{FF2B5EF4-FFF2-40B4-BE49-F238E27FC236}">
              <a16:creationId xmlns:a16="http://schemas.microsoft.com/office/drawing/2014/main" id="{00000000-0008-0000-0200-000006030000}"/>
            </a:ext>
          </a:extLst>
        </xdr:cNvPr>
        <xdr:cNvSpPr/>
      </xdr:nvSpPr>
      <xdr:spPr>
        <a:xfrm>
          <a:off x="15430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98879</xdr:rowOff>
    </xdr:from>
    <xdr:to>
      <xdr:col>76</xdr:col>
      <xdr:colOff>165100</xdr:colOff>
      <xdr:row>105</xdr:row>
      <xdr:rowOff>29029</xdr:rowOff>
    </xdr:to>
    <xdr:sp macro="" textlink="">
      <xdr:nvSpPr>
        <xdr:cNvPr id="775" name="フローチャート: 判断 774">
          <a:extLst>
            <a:ext uri="{FF2B5EF4-FFF2-40B4-BE49-F238E27FC236}">
              <a16:creationId xmlns:a16="http://schemas.microsoft.com/office/drawing/2014/main" id="{00000000-0008-0000-0200-000007030000}"/>
            </a:ext>
          </a:extLst>
        </xdr:cNvPr>
        <xdr:cNvSpPr/>
      </xdr:nvSpPr>
      <xdr:spPr>
        <a:xfrm>
          <a:off x="14541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776" name="フローチャート: 判断 775">
          <a:extLst>
            <a:ext uri="{FF2B5EF4-FFF2-40B4-BE49-F238E27FC236}">
              <a16:creationId xmlns:a16="http://schemas.microsoft.com/office/drawing/2014/main" id="{00000000-0008-0000-0200-000008030000}"/>
            </a:ext>
          </a:extLst>
        </xdr:cNvPr>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72752</xdr:rowOff>
    </xdr:from>
    <xdr:to>
      <xdr:col>67</xdr:col>
      <xdr:colOff>101600</xdr:colOff>
      <xdr:row>105</xdr:row>
      <xdr:rowOff>2902</xdr:rowOff>
    </xdr:to>
    <xdr:sp macro="" textlink="">
      <xdr:nvSpPr>
        <xdr:cNvPr id="777" name="フローチャート: 判断 776">
          <a:extLst>
            <a:ext uri="{FF2B5EF4-FFF2-40B4-BE49-F238E27FC236}">
              <a16:creationId xmlns:a16="http://schemas.microsoft.com/office/drawing/2014/main" id="{00000000-0008-0000-0200-000009030000}"/>
            </a:ext>
          </a:extLst>
        </xdr:cNvPr>
        <xdr:cNvSpPr/>
      </xdr:nvSpPr>
      <xdr:spPr>
        <a:xfrm>
          <a:off x="12763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200-00000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200-00000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200-00000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200-00000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165826</xdr:rowOff>
    </xdr:from>
    <xdr:to>
      <xdr:col>85</xdr:col>
      <xdr:colOff>177800</xdr:colOff>
      <xdr:row>103</xdr:row>
      <xdr:rowOff>95976</xdr:rowOff>
    </xdr:to>
    <xdr:sp macro="" textlink="">
      <xdr:nvSpPr>
        <xdr:cNvPr id="783" name="楕円 782">
          <a:extLst>
            <a:ext uri="{FF2B5EF4-FFF2-40B4-BE49-F238E27FC236}">
              <a16:creationId xmlns:a16="http://schemas.microsoft.com/office/drawing/2014/main" id="{00000000-0008-0000-0200-00000F030000}"/>
            </a:ext>
          </a:extLst>
        </xdr:cNvPr>
        <xdr:cNvSpPr/>
      </xdr:nvSpPr>
      <xdr:spPr>
        <a:xfrm>
          <a:off x="16268700" y="176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17253</xdr:rowOff>
    </xdr:from>
    <xdr:ext cx="405111" cy="259045"/>
    <xdr:sp macro="" textlink="">
      <xdr:nvSpPr>
        <xdr:cNvPr id="784" name="【庁舎】&#10;有形固定資産減価償却率該当値テキスト">
          <a:extLst>
            <a:ext uri="{FF2B5EF4-FFF2-40B4-BE49-F238E27FC236}">
              <a16:creationId xmlns:a16="http://schemas.microsoft.com/office/drawing/2014/main" id="{00000000-0008-0000-0200-000010030000}"/>
            </a:ext>
          </a:extLst>
        </xdr:cNvPr>
        <xdr:cNvSpPr txBox="1"/>
      </xdr:nvSpPr>
      <xdr:spPr>
        <a:xfrm>
          <a:off x="16357600" y="1750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133169</xdr:rowOff>
    </xdr:from>
    <xdr:to>
      <xdr:col>81</xdr:col>
      <xdr:colOff>101600</xdr:colOff>
      <xdr:row>103</xdr:row>
      <xdr:rowOff>63319</xdr:rowOff>
    </xdr:to>
    <xdr:sp macro="" textlink="">
      <xdr:nvSpPr>
        <xdr:cNvPr id="785" name="楕円 784">
          <a:extLst>
            <a:ext uri="{FF2B5EF4-FFF2-40B4-BE49-F238E27FC236}">
              <a16:creationId xmlns:a16="http://schemas.microsoft.com/office/drawing/2014/main" id="{00000000-0008-0000-0200-000011030000}"/>
            </a:ext>
          </a:extLst>
        </xdr:cNvPr>
        <xdr:cNvSpPr/>
      </xdr:nvSpPr>
      <xdr:spPr>
        <a:xfrm>
          <a:off x="15430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12519</xdr:rowOff>
    </xdr:from>
    <xdr:to>
      <xdr:col>85</xdr:col>
      <xdr:colOff>127000</xdr:colOff>
      <xdr:row>103</xdr:row>
      <xdr:rowOff>45176</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5481300" y="1767186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103777</xdr:rowOff>
    </xdr:from>
    <xdr:to>
      <xdr:col>76</xdr:col>
      <xdr:colOff>165100</xdr:colOff>
      <xdr:row>103</xdr:row>
      <xdr:rowOff>33927</xdr:rowOff>
    </xdr:to>
    <xdr:sp macro="" textlink="">
      <xdr:nvSpPr>
        <xdr:cNvPr id="787" name="楕円 786">
          <a:extLst>
            <a:ext uri="{FF2B5EF4-FFF2-40B4-BE49-F238E27FC236}">
              <a16:creationId xmlns:a16="http://schemas.microsoft.com/office/drawing/2014/main" id="{00000000-0008-0000-0200-000013030000}"/>
            </a:ext>
          </a:extLst>
        </xdr:cNvPr>
        <xdr:cNvSpPr/>
      </xdr:nvSpPr>
      <xdr:spPr>
        <a:xfrm>
          <a:off x="14541500" y="1759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154577</xdr:rowOff>
    </xdr:from>
    <xdr:to>
      <xdr:col>81</xdr:col>
      <xdr:colOff>50800</xdr:colOff>
      <xdr:row>103</xdr:row>
      <xdr:rowOff>12519</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4592300" y="176424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123371</xdr:rowOff>
    </xdr:from>
    <xdr:to>
      <xdr:col>72</xdr:col>
      <xdr:colOff>38100</xdr:colOff>
      <xdr:row>103</xdr:row>
      <xdr:rowOff>53521</xdr:rowOff>
    </xdr:to>
    <xdr:sp macro="" textlink="">
      <xdr:nvSpPr>
        <xdr:cNvPr id="789" name="楕円 788">
          <a:extLst>
            <a:ext uri="{FF2B5EF4-FFF2-40B4-BE49-F238E27FC236}">
              <a16:creationId xmlns:a16="http://schemas.microsoft.com/office/drawing/2014/main" id="{00000000-0008-0000-0200-000015030000}"/>
            </a:ext>
          </a:extLst>
        </xdr:cNvPr>
        <xdr:cNvSpPr/>
      </xdr:nvSpPr>
      <xdr:spPr>
        <a:xfrm>
          <a:off x="13652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154577</xdr:rowOff>
    </xdr:from>
    <xdr:to>
      <xdr:col>76</xdr:col>
      <xdr:colOff>114300</xdr:colOff>
      <xdr:row>103</xdr:row>
      <xdr:rowOff>2721</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flipV="1">
          <a:off x="13703300" y="1764247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98879</xdr:rowOff>
    </xdr:from>
    <xdr:to>
      <xdr:col>67</xdr:col>
      <xdr:colOff>101600</xdr:colOff>
      <xdr:row>103</xdr:row>
      <xdr:rowOff>29029</xdr:rowOff>
    </xdr:to>
    <xdr:sp macro="" textlink="">
      <xdr:nvSpPr>
        <xdr:cNvPr id="791" name="楕円 790">
          <a:extLst>
            <a:ext uri="{FF2B5EF4-FFF2-40B4-BE49-F238E27FC236}">
              <a16:creationId xmlns:a16="http://schemas.microsoft.com/office/drawing/2014/main" id="{00000000-0008-0000-0200-000017030000}"/>
            </a:ext>
          </a:extLst>
        </xdr:cNvPr>
        <xdr:cNvSpPr/>
      </xdr:nvSpPr>
      <xdr:spPr>
        <a:xfrm>
          <a:off x="12763500" y="1758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149679</xdr:rowOff>
    </xdr:from>
    <xdr:to>
      <xdr:col>71</xdr:col>
      <xdr:colOff>177800</xdr:colOff>
      <xdr:row>103</xdr:row>
      <xdr:rowOff>2721</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2814300" y="1763757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158948</xdr:rowOff>
    </xdr:from>
    <xdr:ext cx="405111" cy="259045"/>
    <xdr:sp macro="" textlink="">
      <xdr:nvSpPr>
        <xdr:cNvPr id="793" name="n_1aveValue【庁舎】&#10;有形固定資産減価償却率">
          <a:extLst>
            <a:ext uri="{FF2B5EF4-FFF2-40B4-BE49-F238E27FC236}">
              <a16:creationId xmlns:a16="http://schemas.microsoft.com/office/drawing/2014/main" id="{00000000-0008-0000-0200-000019030000}"/>
            </a:ext>
          </a:extLst>
        </xdr:cNvPr>
        <xdr:cNvSpPr txBox="1"/>
      </xdr:nvSpPr>
      <xdr:spPr>
        <a:xfrm>
          <a:off x="152660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20156</xdr:rowOff>
    </xdr:from>
    <xdr:ext cx="405111" cy="259045"/>
    <xdr:sp macro="" textlink="">
      <xdr:nvSpPr>
        <xdr:cNvPr id="794" name="n_2aveValue【庁舎】&#10;有形固定資産減価償却率">
          <a:extLst>
            <a:ext uri="{FF2B5EF4-FFF2-40B4-BE49-F238E27FC236}">
              <a16:creationId xmlns:a16="http://schemas.microsoft.com/office/drawing/2014/main" id="{00000000-0008-0000-0200-00001A030000}"/>
            </a:ext>
          </a:extLst>
        </xdr:cNvPr>
        <xdr:cNvSpPr txBox="1"/>
      </xdr:nvSpPr>
      <xdr:spPr>
        <a:xfrm>
          <a:off x="14389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5459</xdr:rowOff>
    </xdr:from>
    <xdr:ext cx="405111" cy="259045"/>
    <xdr:sp macro="" textlink="">
      <xdr:nvSpPr>
        <xdr:cNvPr id="795" name="n_3aveValue【庁舎】&#10;有形固定資産減価償却率">
          <a:extLst>
            <a:ext uri="{FF2B5EF4-FFF2-40B4-BE49-F238E27FC236}">
              <a16:creationId xmlns:a16="http://schemas.microsoft.com/office/drawing/2014/main" id="{00000000-0008-0000-0200-00001B030000}"/>
            </a:ext>
          </a:extLst>
        </xdr:cNvPr>
        <xdr:cNvSpPr txBox="1"/>
      </xdr:nvSpPr>
      <xdr:spPr>
        <a:xfrm>
          <a:off x="13500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165479</xdr:rowOff>
    </xdr:from>
    <xdr:ext cx="405111" cy="259045"/>
    <xdr:sp macro="" textlink="">
      <xdr:nvSpPr>
        <xdr:cNvPr id="796" name="n_4aveValue【庁舎】&#10;有形固定資産減価償却率">
          <a:extLst>
            <a:ext uri="{FF2B5EF4-FFF2-40B4-BE49-F238E27FC236}">
              <a16:creationId xmlns:a16="http://schemas.microsoft.com/office/drawing/2014/main" id="{00000000-0008-0000-0200-00001C030000}"/>
            </a:ext>
          </a:extLst>
        </xdr:cNvPr>
        <xdr:cNvSpPr txBox="1"/>
      </xdr:nvSpPr>
      <xdr:spPr>
        <a:xfrm>
          <a:off x="12611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79846</xdr:rowOff>
    </xdr:from>
    <xdr:ext cx="405111" cy="259045"/>
    <xdr:sp macro="" textlink="">
      <xdr:nvSpPr>
        <xdr:cNvPr id="797" name="n_1mainValue【庁舎】&#10;有形固定資産減価償却率">
          <a:extLst>
            <a:ext uri="{FF2B5EF4-FFF2-40B4-BE49-F238E27FC236}">
              <a16:creationId xmlns:a16="http://schemas.microsoft.com/office/drawing/2014/main" id="{00000000-0008-0000-0200-00001D030000}"/>
            </a:ext>
          </a:extLst>
        </xdr:cNvPr>
        <xdr:cNvSpPr txBox="1"/>
      </xdr:nvSpPr>
      <xdr:spPr>
        <a:xfrm>
          <a:off x="152660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50454</xdr:rowOff>
    </xdr:from>
    <xdr:ext cx="405111" cy="259045"/>
    <xdr:sp macro="" textlink="">
      <xdr:nvSpPr>
        <xdr:cNvPr id="798" name="n_2mainValue【庁舎】&#10;有形固定資産減価償却率">
          <a:extLst>
            <a:ext uri="{FF2B5EF4-FFF2-40B4-BE49-F238E27FC236}">
              <a16:creationId xmlns:a16="http://schemas.microsoft.com/office/drawing/2014/main" id="{00000000-0008-0000-0200-00001E030000}"/>
            </a:ext>
          </a:extLst>
        </xdr:cNvPr>
        <xdr:cNvSpPr txBox="1"/>
      </xdr:nvSpPr>
      <xdr:spPr>
        <a:xfrm>
          <a:off x="14389744" y="1736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70048</xdr:rowOff>
    </xdr:from>
    <xdr:ext cx="405111" cy="259045"/>
    <xdr:sp macro="" textlink="">
      <xdr:nvSpPr>
        <xdr:cNvPr id="799" name="n_3mainValue【庁舎】&#10;有形固定資産減価償却率">
          <a:extLst>
            <a:ext uri="{FF2B5EF4-FFF2-40B4-BE49-F238E27FC236}">
              <a16:creationId xmlns:a16="http://schemas.microsoft.com/office/drawing/2014/main" id="{00000000-0008-0000-0200-00001F030000}"/>
            </a:ext>
          </a:extLst>
        </xdr:cNvPr>
        <xdr:cNvSpPr txBox="1"/>
      </xdr:nvSpPr>
      <xdr:spPr>
        <a:xfrm>
          <a:off x="13500744" y="1738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45556</xdr:rowOff>
    </xdr:from>
    <xdr:ext cx="405111" cy="259045"/>
    <xdr:sp macro="" textlink="">
      <xdr:nvSpPr>
        <xdr:cNvPr id="800" name="n_4mainValue【庁舎】&#10;有形固定資産減価償却率">
          <a:extLst>
            <a:ext uri="{FF2B5EF4-FFF2-40B4-BE49-F238E27FC236}">
              <a16:creationId xmlns:a16="http://schemas.microsoft.com/office/drawing/2014/main" id="{00000000-0008-0000-0200-000020030000}"/>
            </a:ext>
          </a:extLst>
        </xdr:cNvPr>
        <xdr:cNvSpPr txBox="1"/>
      </xdr:nvSpPr>
      <xdr:spPr>
        <a:xfrm>
          <a:off x="12611744" y="17362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200-00002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200-00002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00000000-0008-0000-0200-00002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00000000-0008-0000-0200-00002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00000000-0008-0000-0200-00002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00000000-0008-0000-0200-00002F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00000000-0008-0000-0200-000031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00000000-0008-0000-0200-000033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00000000-0008-0000-0200-000035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00000000-0008-0000-0200-00003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00000000-0008-0000-0200-00003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a:extLst>
            <a:ext uri="{FF2B5EF4-FFF2-40B4-BE49-F238E27FC236}">
              <a16:creationId xmlns:a16="http://schemas.microsoft.com/office/drawing/2014/main" id="{00000000-0008-0000-0200-00003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108</xdr:row>
      <xdr:rowOff>46808</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flipV="1">
          <a:off x="22160864" y="1709383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50635</xdr:rowOff>
    </xdr:from>
    <xdr:ext cx="469744" cy="259045"/>
    <xdr:sp macro="" textlink="">
      <xdr:nvSpPr>
        <xdr:cNvPr id="827" name="【庁舎】&#10;一人当たり面積最小値テキスト">
          <a:extLst>
            <a:ext uri="{FF2B5EF4-FFF2-40B4-BE49-F238E27FC236}">
              <a16:creationId xmlns:a16="http://schemas.microsoft.com/office/drawing/2014/main" id="{00000000-0008-0000-0200-00003B030000}"/>
            </a:ext>
          </a:extLst>
        </xdr:cNvPr>
        <xdr:cNvSpPr txBox="1"/>
      </xdr:nvSpPr>
      <xdr:spPr>
        <a:xfrm>
          <a:off x="22199600"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46808</xdr:rowOff>
    </xdr:from>
    <xdr:to>
      <xdr:col>116</xdr:col>
      <xdr:colOff>152400</xdr:colOff>
      <xdr:row>108</xdr:row>
      <xdr:rowOff>46808</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a:off x="22072600" y="1856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829" name="【庁舎】&#10;一人当たり面積最大値テキスト">
          <a:extLst>
            <a:ext uri="{FF2B5EF4-FFF2-40B4-BE49-F238E27FC236}">
              <a16:creationId xmlns:a16="http://schemas.microsoft.com/office/drawing/2014/main" id="{00000000-0008-0000-0200-00003D030000}"/>
            </a:ext>
          </a:extLst>
        </xdr:cNvPr>
        <xdr:cNvSpPr txBox="1"/>
      </xdr:nvSpPr>
      <xdr:spPr>
        <a:xfrm>
          <a:off x="22199600" y="1686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830" name="直線コネクタ 829">
          <a:extLst>
            <a:ext uri="{FF2B5EF4-FFF2-40B4-BE49-F238E27FC236}">
              <a16:creationId xmlns:a16="http://schemas.microsoft.com/office/drawing/2014/main" id="{00000000-0008-0000-0200-00003E030000}"/>
            </a:ext>
          </a:extLst>
        </xdr:cNvPr>
        <xdr:cNvCxnSpPr/>
      </xdr:nvCxnSpPr>
      <xdr:spPr>
        <a:xfrm>
          <a:off x="22072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39569</xdr:rowOff>
    </xdr:from>
    <xdr:ext cx="469744" cy="259045"/>
    <xdr:sp macro="" textlink="">
      <xdr:nvSpPr>
        <xdr:cNvPr id="831" name="【庁舎】&#10;一人当たり面積平均値テキスト">
          <a:extLst>
            <a:ext uri="{FF2B5EF4-FFF2-40B4-BE49-F238E27FC236}">
              <a16:creationId xmlns:a16="http://schemas.microsoft.com/office/drawing/2014/main" id="{00000000-0008-0000-0200-00003F030000}"/>
            </a:ext>
          </a:extLst>
        </xdr:cNvPr>
        <xdr:cNvSpPr txBox="1"/>
      </xdr:nvSpPr>
      <xdr:spPr>
        <a:xfrm>
          <a:off x="22199600" y="18041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16692</xdr:rowOff>
    </xdr:from>
    <xdr:to>
      <xdr:col>116</xdr:col>
      <xdr:colOff>114300</xdr:colOff>
      <xdr:row>106</xdr:row>
      <xdr:rowOff>118292</xdr:rowOff>
    </xdr:to>
    <xdr:sp macro="" textlink="">
      <xdr:nvSpPr>
        <xdr:cNvPr id="832" name="フローチャート: 判断 831">
          <a:extLst>
            <a:ext uri="{FF2B5EF4-FFF2-40B4-BE49-F238E27FC236}">
              <a16:creationId xmlns:a16="http://schemas.microsoft.com/office/drawing/2014/main" id="{00000000-0008-0000-0200-000040030000}"/>
            </a:ext>
          </a:extLst>
        </xdr:cNvPr>
        <xdr:cNvSpPr/>
      </xdr:nvSpPr>
      <xdr:spPr>
        <a:xfrm>
          <a:off x="221107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30843</xdr:rowOff>
    </xdr:from>
    <xdr:to>
      <xdr:col>112</xdr:col>
      <xdr:colOff>38100</xdr:colOff>
      <xdr:row>106</xdr:row>
      <xdr:rowOff>132443</xdr:rowOff>
    </xdr:to>
    <xdr:sp macro="" textlink="">
      <xdr:nvSpPr>
        <xdr:cNvPr id="833" name="フローチャート: 判断 832">
          <a:extLst>
            <a:ext uri="{FF2B5EF4-FFF2-40B4-BE49-F238E27FC236}">
              <a16:creationId xmlns:a16="http://schemas.microsoft.com/office/drawing/2014/main" id="{00000000-0008-0000-0200-000041030000}"/>
            </a:ext>
          </a:extLst>
        </xdr:cNvPr>
        <xdr:cNvSpPr/>
      </xdr:nvSpPr>
      <xdr:spPr>
        <a:xfrm>
          <a:off x="21272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166370</xdr:rowOff>
    </xdr:from>
    <xdr:to>
      <xdr:col>107</xdr:col>
      <xdr:colOff>101600</xdr:colOff>
      <xdr:row>106</xdr:row>
      <xdr:rowOff>96520</xdr:rowOff>
    </xdr:to>
    <xdr:sp macro="" textlink="">
      <xdr:nvSpPr>
        <xdr:cNvPr id="834" name="フローチャート: 判断 833">
          <a:extLst>
            <a:ext uri="{FF2B5EF4-FFF2-40B4-BE49-F238E27FC236}">
              <a16:creationId xmlns:a16="http://schemas.microsoft.com/office/drawing/2014/main" id="{00000000-0008-0000-0200-000042030000}"/>
            </a:ext>
          </a:extLst>
        </xdr:cNvPr>
        <xdr:cNvSpPr/>
      </xdr:nvSpPr>
      <xdr:spPr>
        <a:xfrm>
          <a:off x="20383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154395</xdr:rowOff>
    </xdr:from>
    <xdr:to>
      <xdr:col>102</xdr:col>
      <xdr:colOff>165100</xdr:colOff>
      <xdr:row>106</xdr:row>
      <xdr:rowOff>84545</xdr:rowOff>
    </xdr:to>
    <xdr:sp macro="" textlink="">
      <xdr:nvSpPr>
        <xdr:cNvPr id="835" name="フローチャート: 判断 834">
          <a:extLst>
            <a:ext uri="{FF2B5EF4-FFF2-40B4-BE49-F238E27FC236}">
              <a16:creationId xmlns:a16="http://schemas.microsoft.com/office/drawing/2014/main" id="{00000000-0008-0000-0200-000043030000}"/>
            </a:ext>
          </a:extLst>
        </xdr:cNvPr>
        <xdr:cNvSpPr/>
      </xdr:nvSpPr>
      <xdr:spPr>
        <a:xfrm>
          <a:off x="19494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47171</xdr:rowOff>
    </xdr:from>
    <xdr:to>
      <xdr:col>98</xdr:col>
      <xdr:colOff>38100</xdr:colOff>
      <xdr:row>106</xdr:row>
      <xdr:rowOff>148771</xdr:rowOff>
    </xdr:to>
    <xdr:sp macro="" textlink="">
      <xdr:nvSpPr>
        <xdr:cNvPr id="836" name="フローチャート: 判断 835">
          <a:extLst>
            <a:ext uri="{FF2B5EF4-FFF2-40B4-BE49-F238E27FC236}">
              <a16:creationId xmlns:a16="http://schemas.microsoft.com/office/drawing/2014/main" id="{00000000-0008-0000-0200-000044030000}"/>
            </a:ext>
          </a:extLst>
        </xdr:cNvPr>
        <xdr:cNvSpPr/>
      </xdr:nvSpPr>
      <xdr:spPr>
        <a:xfrm>
          <a:off x="18605500" y="1822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200-00004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200-00004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200-00004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200-00004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842" name="楕円 841">
          <a:extLst>
            <a:ext uri="{FF2B5EF4-FFF2-40B4-BE49-F238E27FC236}">
              <a16:creationId xmlns:a16="http://schemas.microsoft.com/office/drawing/2014/main" id="{00000000-0008-0000-0200-00004A030000}"/>
            </a:ext>
          </a:extLst>
        </xdr:cNvPr>
        <xdr:cNvSpPr/>
      </xdr:nvSpPr>
      <xdr:spPr>
        <a:xfrm>
          <a:off x="221107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20156</xdr:rowOff>
    </xdr:from>
    <xdr:ext cx="469744" cy="259045"/>
    <xdr:sp macro="" textlink="">
      <xdr:nvSpPr>
        <xdr:cNvPr id="843" name="【庁舎】&#10;一人当たり面積該当値テキスト">
          <a:extLst>
            <a:ext uri="{FF2B5EF4-FFF2-40B4-BE49-F238E27FC236}">
              <a16:creationId xmlns:a16="http://schemas.microsoft.com/office/drawing/2014/main" id="{00000000-0008-0000-0200-00004B030000}"/>
            </a:ext>
          </a:extLst>
        </xdr:cNvPr>
        <xdr:cNvSpPr txBox="1"/>
      </xdr:nvSpPr>
      <xdr:spPr>
        <a:xfrm>
          <a:off x="22199600"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44994</xdr:rowOff>
    </xdr:from>
    <xdr:to>
      <xdr:col>112</xdr:col>
      <xdr:colOff>38100</xdr:colOff>
      <xdr:row>106</xdr:row>
      <xdr:rowOff>146594</xdr:rowOff>
    </xdr:to>
    <xdr:sp macro="" textlink="">
      <xdr:nvSpPr>
        <xdr:cNvPr id="844" name="楕円 843">
          <a:extLst>
            <a:ext uri="{FF2B5EF4-FFF2-40B4-BE49-F238E27FC236}">
              <a16:creationId xmlns:a16="http://schemas.microsoft.com/office/drawing/2014/main" id="{00000000-0008-0000-0200-00004C030000}"/>
            </a:ext>
          </a:extLst>
        </xdr:cNvPr>
        <xdr:cNvSpPr/>
      </xdr:nvSpPr>
      <xdr:spPr>
        <a:xfrm>
          <a:off x="21272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92529</xdr:rowOff>
    </xdr:from>
    <xdr:to>
      <xdr:col>116</xdr:col>
      <xdr:colOff>63500</xdr:colOff>
      <xdr:row>106</xdr:row>
      <xdr:rowOff>95794</xdr:rowOff>
    </xdr:to>
    <xdr:cxnSp macro="">
      <xdr:nvCxnSpPr>
        <xdr:cNvPr id="845" name="直線コネクタ 844">
          <a:extLst>
            <a:ext uri="{FF2B5EF4-FFF2-40B4-BE49-F238E27FC236}">
              <a16:creationId xmlns:a16="http://schemas.microsoft.com/office/drawing/2014/main" id="{00000000-0008-0000-0200-00004D030000}"/>
            </a:ext>
          </a:extLst>
        </xdr:cNvPr>
        <xdr:cNvCxnSpPr/>
      </xdr:nvCxnSpPr>
      <xdr:spPr>
        <a:xfrm flipV="1">
          <a:off x="21323300" y="1826622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49349</xdr:rowOff>
    </xdr:from>
    <xdr:to>
      <xdr:col>107</xdr:col>
      <xdr:colOff>101600</xdr:colOff>
      <xdr:row>106</xdr:row>
      <xdr:rowOff>150949</xdr:rowOff>
    </xdr:to>
    <xdr:sp macro="" textlink="">
      <xdr:nvSpPr>
        <xdr:cNvPr id="846" name="楕円 845">
          <a:extLst>
            <a:ext uri="{FF2B5EF4-FFF2-40B4-BE49-F238E27FC236}">
              <a16:creationId xmlns:a16="http://schemas.microsoft.com/office/drawing/2014/main" id="{00000000-0008-0000-0200-00004E030000}"/>
            </a:ext>
          </a:extLst>
        </xdr:cNvPr>
        <xdr:cNvSpPr/>
      </xdr:nvSpPr>
      <xdr:spPr>
        <a:xfrm>
          <a:off x="20383500" y="1822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95794</xdr:rowOff>
    </xdr:from>
    <xdr:to>
      <xdr:col>111</xdr:col>
      <xdr:colOff>177800</xdr:colOff>
      <xdr:row>106</xdr:row>
      <xdr:rowOff>100149</xdr:rowOff>
    </xdr:to>
    <xdr:cxnSp macro="">
      <xdr:nvCxnSpPr>
        <xdr:cNvPr id="847" name="直線コネクタ 846">
          <a:extLst>
            <a:ext uri="{FF2B5EF4-FFF2-40B4-BE49-F238E27FC236}">
              <a16:creationId xmlns:a16="http://schemas.microsoft.com/office/drawing/2014/main" id="{00000000-0008-0000-0200-00004F030000}"/>
            </a:ext>
          </a:extLst>
        </xdr:cNvPr>
        <xdr:cNvCxnSpPr/>
      </xdr:nvCxnSpPr>
      <xdr:spPr>
        <a:xfrm flipV="1">
          <a:off x="20434300" y="1826949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55880</xdr:rowOff>
    </xdr:from>
    <xdr:to>
      <xdr:col>102</xdr:col>
      <xdr:colOff>165100</xdr:colOff>
      <xdr:row>106</xdr:row>
      <xdr:rowOff>157480</xdr:rowOff>
    </xdr:to>
    <xdr:sp macro="" textlink="">
      <xdr:nvSpPr>
        <xdr:cNvPr id="848" name="楕円 847">
          <a:extLst>
            <a:ext uri="{FF2B5EF4-FFF2-40B4-BE49-F238E27FC236}">
              <a16:creationId xmlns:a16="http://schemas.microsoft.com/office/drawing/2014/main" id="{00000000-0008-0000-0200-000050030000}"/>
            </a:ext>
          </a:extLst>
        </xdr:cNvPr>
        <xdr:cNvSpPr/>
      </xdr:nvSpPr>
      <xdr:spPr>
        <a:xfrm>
          <a:off x="19494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100149</xdr:rowOff>
    </xdr:from>
    <xdr:to>
      <xdr:col>107</xdr:col>
      <xdr:colOff>50800</xdr:colOff>
      <xdr:row>106</xdr:row>
      <xdr:rowOff>106680</xdr:rowOff>
    </xdr:to>
    <xdr:cxnSp macro="">
      <xdr:nvCxnSpPr>
        <xdr:cNvPr id="849" name="直線コネクタ 848">
          <a:extLst>
            <a:ext uri="{FF2B5EF4-FFF2-40B4-BE49-F238E27FC236}">
              <a16:creationId xmlns:a16="http://schemas.microsoft.com/office/drawing/2014/main" id="{00000000-0008-0000-0200-000051030000}"/>
            </a:ext>
          </a:extLst>
        </xdr:cNvPr>
        <xdr:cNvCxnSpPr/>
      </xdr:nvCxnSpPr>
      <xdr:spPr>
        <a:xfrm flipV="1">
          <a:off x="19545300" y="182738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850" name="楕円 849">
          <a:extLst>
            <a:ext uri="{FF2B5EF4-FFF2-40B4-BE49-F238E27FC236}">
              <a16:creationId xmlns:a16="http://schemas.microsoft.com/office/drawing/2014/main" id="{00000000-0008-0000-0200-000052030000}"/>
            </a:ext>
          </a:extLst>
        </xdr:cNvPr>
        <xdr:cNvSpPr/>
      </xdr:nvSpPr>
      <xdr:spPr>
        <a:xfrm>
          <a:off x="18605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106680</xdr:rowOff>
    </xdr:from>
    <xdr:to>
      <xdr:col>102</xdr:col>
      <xdr:colOff>114300</xdr:colOff>
      <xdr:row>106</xdr:row>
      <xdr:rowOff>108857</xdr:rowOff>
    </xdr:to>
    <xdr:cxnSp macro="">
      <xdr:nvCxnSpPr>
        <xdr:cNvPr id="851" name="直線コネクタ 850">
          <a:extLst>
            <a:ext uri="{FF2B5EF4-FFF2-40B4-BE49-F238E27FC236}">
              <a16:creationId xmlns:a16="http://schemas.microsoft.com/office/drawing/2014/main" id="{00000000-0008-0000-0200-000053030000}"/>
            </a:ext>
          </a:extLst>
        </xdr:cNvPr>
        <xdr:cNvCxnSpPr/>
      </xdr:nvCxnSpPr>
      <xdr:spPr>
        <a:xfrm flipV="1">
          <a:off x="18656300" y="18280380"/>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148970</xdr:rowOff>
    </xdr:from>
    <xdr:ext cx="469744" cy="259045"/>
    <xdr:sp macro="" textlink="">
      <xdr:nvSpPr>
        <xdr:cNvPr id="852" name="n_1aveValue【庁舎】&#10;一人当たり面積">
          <a:extLst>
            <a:ext uri="{FF2B5EF4-FFF2-40B4-BE49-F238E27FC236}">
              <a16:creationId xmlns:a16="http://schemas.microsoft.com/office/drawing/2014/main" id="{00000000-0008-0000-0200-000054030000}"/>
            </a:ext>
          </a:extLst>
        </xdr:cNvPr>
        <xdr:cNvSpPr txBox="1"/>
      </xdr:nvSpPr>
      <xdr:spPr>
        <a:xfrm>
          <a:off x="210757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113047</xdr:rowOff>
    </xdr:from>
    <xdr:ext cx="469744" cy="259045"/>
    <xdr:sp macro="" textlink="">
      <xdr:nvSpPr>
        <xdr:cNvPr id="853" name="n_2aveValue【庁舎】&#10;一人当たり面積">
          <a:extLst>
            <a:ext uri="{FF2B5EF4-FFF2-40B4-BE49-F238E27FC236}">
              <a16:creationId xmlns:a16="http://schemas.microsoft.com/office/drawing/2014/main" id="{00000000-0008-0000-0200-000055030000}"/>
            </a:ext>
          </a:extLst>
        </xdr:cNvPr>
        <xdr:cNvSpPr txBox="1"/>
      </xdr:nvSpPr>
      <xdr:spPr>
        <a:xfrm>
          <a:off x="20199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101072</xdr:rowOff>
    </xdr:from>
    <xdr:ext cx="469744" cy="259045"/>
    <xdr:sp macro="" textlink="">
      <xdr:nvSpPr>
        <xdr:cNvPr id="854" name="n_3aveValue【庁舎】&#10;一人当たり面積">
          <a:extLst>
            <a:ext uri="{FF2B5EF4-FFF2-40B4-BE49-F238E27FC236}">
              <a16:creationId xmlns:a16="http://schemas.microsoft.com/office/drawing/2014/main" id="{00000000-0008-0000-0200-000056030000}"/>
            </a:ext>
          </a:extLst>
        </xdr:cNvPr>
        <xdr:cNvSpPr txBox="1"/>
      </xdr:nvSpPr>
      <xdr:spPr>
        <a:xfrm>
          <a:off x="19310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165298</xdr:rowOff>
    </xdr:from>
    <xdr:ext cx="469744" cy="259045"/>
    <xdr:sp macro="" textlink="">
      <xdr:nvSpPr>
        <xdr:cNvPr id="855" name="n_4aveValue【庁舎】&#10;一人当たり面積">
          <a:extLst>
            <a:ext uri="{FF2B5EF4-FFF2-40B4-BE49-F238E27FC236}">
              <a16:creationId xmlns:a16="http://schemas.microsoft.com/office/drawing/2014/main" id="{00000000-0008-0000-0200-000057030000}"/>
            </a:ext>
          </a:extLst>
        </xdr:cNvPr>
        <xdr:cNvSpPr txBox="1"/>
      </xdr:nvSpPr>
      <xdr:spPr>
        <a:xfrm>
          <a:off x="18421427" y="1799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137721</xdr:rowOff>
    </xdr:from>
    <xdr:ext cx="469744" cy="259045"/>
    <xdr:sp macro="" textlink="">
      <xdr:nvSpPr>
        <xdr:cNvPr id="856" name="n_1mainValue【庁舎】&#10;一人当たり面積">
          <a:extLst>
            <a:ext uri="{FF2B5EF4-FFF2-40B4-BE49-F238E27FC236}">
              <a16:creationId xmlns:a16="http://schemas.microsoft.com/office/drawing/2014/main" id="{00000000-0008-0000-0200-000058030000}"/>
            </a:ext>
          </a:extLst>
        </xdr:cNvPr>
        <xdr:cNvSpPr txBox="1"/>
      </xdr:nvSpPr>
      <xdr:spPr>
        <a:xfrm>
          <a:off x="21075727" y="1831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142076</xdr:rowOff>
    </xdr:from>
    <xdr:ext cx="469744" cy="259045"/>
    <xdr:sp macro="" textlink="">
      <xdr:nvSpPr>
        <xdr:cNvPr id="857" name="n_2mainValue【庁舎】&#10;一人当たり面積">
          <a:extLst>
            <a:ext uri="{FF2B5EF4-FFF2-40B4-BE49-F238E27FC236}">
              <a16:creationId xmlns:a16="http://schemas.microsoft.com/office/drawing/2014/main" id="{00000000-0008-0000-0200-000059030000}"/>
            </a:ext>
          </a:extLst>
        </xdr:cNvPr>
        <xdr:cNvSpPr txBox="1"/>
      </xdr:nvSpPr>
      <xdr:spPr>
        <a:xfrm>
          <a:off x="20199427" y="1831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148607</xdr:rowOff>
    </xdr:from>
    <xdr:ext cx="469744" cy="259045"/>
    <xdr:sp macro="" textlink="">
      <xdr:nvSpPr>
        <xdr:cNvPr id="858" name="n_3mainValue【庁舎】&#10;一人当たり面積">
          <a:extLst>
            <a:ext uri="{FF2B5EF4-FFF2-40B4-BE49-F238E27FC236}">
              <a16:creationId xmlns:a16="http://schemas.microsoft.com/office/drawing/2014/main" id="{00000000-0008-0000-0200-00005A030000}"/>
            </a:ext>
          </a:extLst>
        </xdr:cNvPr>
        <xdr:cNvSpPr txBox="1"/>
      </xdr:nvSpPr>
      <xdr:spPr>
        <a:xfrm>
          <a:off x="19310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150784</xdr:rowOff>
    </xdr:from>
    <xdr:ext cx="469744" cy="259045"/>
    <xdr:sp macro="" textlink="">
      <xdr:nvSpPr>
        <xdr:cNvPr id="859" name="n_4mainValue【庁舎】&#10;一人当たり面積">
          <a:extLst>
            <a:ext uri="{FF2B5EF4-FFF2-40B4-BE49-F238E27FC236}">
              <a16:creationId xmlns:a16="http://schemas.microsoft.com/office/drawing/2014/main" id="{00000000-0008-0000-0200-00005B030000}"/>
            </a:ext>
          </a:extLst>
        </xdr:cNvPr>
        <xdr:cNvSpPr txBox="1"/>
      </xdr:nvSpPr>
      <xdr:spPr>
        <a:xfrm>
          <a:off x="18421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00000000-0008-0000-0200-00005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00000000-0008-0000-0200-00005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00000000-0008-0000-0200-00005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類似団体と比較して有形固定資産減価償却率が特に高い施設は体育館・プールであり、特に低い施設は、福祉施設、市民会館（生涯学習センター）である。</a:t>
          </a:r>
        </a:p>
        <a:p>
          <a:r>
            <a:rPr kumimoji="1" lang="ja-JP" altLang="en-US" sz="1300">
              <a:latin typeface="ＭＳ Ｐゴシック" panose="020B0600070205080204" pitchFamily="50" charset="-128"/>
              <a:ea typeface="ＭＳ Ｐゴシック" panose="020B0600070205080204" pitchFamily="50" charset="-128"/>
            </a:rPr>
            <a:t>体育館・プールの一人当たりの面積において類似団体と比較すると大きく下回っており他自治体と比較すると施設が小規模である。</a:t>
          </a:r>
        </a:p>
        <a:p>
          <a:r>
            <a:rPr kumimoji="1" lang="ja-JP" altLang="en-US" sz="1300">
              <a:latin typeface="ＭＳ Ｐゴシック" panose="020B0600070205080204" pitchFamily="50" charset="-128"/>
              <a:ea typeface="ＭＳ Ｐゴシック" panose="020B0600070205080204" pitchFamily="50" charset="-128"/>
            </a:rPr>
            <a:t>有形固定資産減価償却率もほぼ</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となっているため改修工事や利用者のニーズ把握の検討をする必要がある。</a:t>
          </a:r>
        </a:p>
        <a:p>
          <a:r>
            <a:rPr kumimoji="1" lang="ja-JP" altLang="en-US" sz="1300">
              <a:latin typeface="ＭＳ Ｐゴシック" panose="020B0600070205080204" pitchFamily="50" charset="-128"/>
              <a:ea typeface="ＭＳ Ｐゴシック" panose="020B0600070205080204" pitchFamily="50" charset="-128"/>
            </a:rPr>
            <a:t>また、改修等を行わず年々老朽化が進んだことにより、一般廃棄物処理施設の減価償却率が類似団体の平均値を下回る結果となった。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消防施設に関してもほぼ同じ傾向であり、今後改修や建替の検討がますます必要となる。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10,273
10,169
57.93
9,753,455
8,797,854
948,401
4,116,900
10,892,719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町内に中心となる産業がないため財政基盤が弱く、類似団体平均を大きく下回っている。令和４年度は、公営住宅建設事業債（Ｈ</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借入）の本格償還開始による元金償還額増（</a:t>
          </a:r>
          <a:r>
            <a:rPr kumimoji="1" lang="en-US" altLang="ja-JP" sz="1100">
              <a:solidFill>
                <a:schemeClr val="dk1"/>
              </a:solidFill>
              <a:effectLst/>
              <a:latin typeface="+mn-lt"/>
              <a:ea typeface="+mn-ea"/>
              <a:cs typeface="+mn-cs"/>
            </a:rPr>
            <a:t>32,703</a:t>
          </a:r>
          <a:r>
            <a:rPr kumimoji="1" lang="ja-JP" altLang="ja-JP" sz="1100">
              <a:solidFill>
                <a:schemeClr val="dk1"/>
              </a:solidFill>
              <a:effectLst/>
              <a:latin typeface="+mn-lt"/>
              <a:ea typeface="+mn-ea"/>
              <a:cs typeface="+mn-cs"/>
            </a:rPr>
            <a:t>千円）、災害復旧事業債（Ｒ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借入）の本格償還開始による元金償還金増（</a:t>
          </a:r>
          <a:r>
            <a:rPr kumimoji="1" lang="en-US" altLang="ja-JP" sz="1100">
              <a:solidFill>
                <a:schemeClr val="dk1"/>
              </a:solidFill>
              <a:effectLst/>
              <a:latin typeface="+mn-lt"/>
              <a:ea typeface="+mn-ea"/>
              <a:cs typeface="+mn-cs"/>
            </a:rPr>
            <a:t>67,853</a:t>
          </a:r>
          <a:r>
            <a:rPr kumimoji="1" lang="ja-JP" altLang="ja-JP" sz="1100">
              <a:solidFill>
                <a:schemeClr val="dk1"/>
              </a:solidFill>
              <a:effectLst/>
              <a:latin typeface="+mn-lt"/>
              <a:ea typeface="+mn-ea"/>
              <a:cs typeface="+mn-cs"/>
            </a:rPr>
            <a:t>千円）により、基準財政需要額が前年度と比べ</a:t>
          </a:r>
          <a:r>
            <a:rPr kumimoji="1" lang="en-US" altLang="ja-JP" sz="1100">
              <a:solidFill>
                <a:schemeClr val="dk1"/>
              </a:solidFill>
              <a:effectLst/>
              <a:latin typeface="+mn-lt"/>
              <a:ea typeface="+mn-ea"/>
              <a:cs typeface="+mn-cs"/>
            </a:rPr>
            <a:t>109,317</a:t>
          </a:r>
          <a:r>
            <a:rPr kumimoji="1" lang="ja-JP" altLang="ja-JP" sz="1100">
              <a:solidFill>
                <a:schemeClr val="dk1"/>
              </a:solidFill>
              <a:effectLst/>
              <a:latin typeface="+mn-lt"/>
              <a:ea typeface="+mn-ea"/>
              <a:cs typeface="+mn-cs"/>
            </a:rPr>
            <a:t>千円増加した。今後も、償還額は同規模を継続し、大幅な増収は見込めないため、行財政改革による経費削減を引き続き実施するとともに、税収の徴収率強化（対前年度比プラス目標）の取組みを行い収入の確保に努め、財政基盤の強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73176</xdr:rowOff>
    </xdr:to>
    <xdr:cxnSp macro="">
      <xdr:nvCxnSpPr>
        <xdr:cNvPr id="65" name="直線コネクタ 64"/>
        <xdr:cNvCxnSpPr/>
      </xdr:nvCxnSpPr>
      <xdr:spPr>
        <a:xfrm flipV="1">
          <a:off x="4953000" y="6318552"/>
          <a:ext cx="0" cy="1298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129722</xdr:rowOff>
    </xdr:to>
    <xdr:cxnSp macro="">
      <xdr:nvCxnSpPr>
        <xdr:cNvPr id="70" name="直線コネクタ 69"/>
        <xdr:cNvCxnSpPr/>
      </xdr:nvCxnSpPr>
      <xdr:spPr>
        <a:xfrm>
          <a:off x="4114800" y="74905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106741</xdr:rowOff>
    </xdr:from>
    <xdr:to>
      <xdr:col>19</xdr:col>
      <xdr:colOff>133350</xdr:colOff>
      <xdr:row>43</xdr:row>
      <xdr:rowOff>118231</xdr:rowOff>
    </xdr:to>
    <xdr:cxnSp macro="">
      <xdr:nvCxnSpPr>
        <xdr:cNvPr id="73" name="直線コネクタ 72"/>
        <xdr:cNvCxnSpPr/>
      </xdr:nvCxnSpPr>
      <xdr:spPr>
        <a:xfrm>
          <a:off x="3225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89505</xdr:rowOff>
    </xdr:from>
    <xdr:to>
      <xdr:col>19</xdr:col>
      <xdr:colOff>184150</xdr:colOff>
      <xdr:row>43</xdr:row>
      <xdr:rowOff>19655</xdr:rowOff>
    </xdr:to>
    <xdr:sp macro="" textlink="">
      <xdr:nvSpPr>
        <xdr:cNvPr id="74" name="フローチャート: 判断 73"/>
        <xdr:cNvSpPr/>
      </xdr:nvSpPr>
      <xdr:spPr>
        <a:xfrm>
          <a:off x="4064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29832</xdr:rowOff>
    </xdr:from>
    <xdr:ext cx="736600" cy="259045"/>
    <xdr:sp macro="" textlink="">
      <xdr:nvSpPr>
        <xdr:cNvPr id="75" name="テキスト ボックス 74"/>
        <xdr:cNvSpPr txBox="1"/>
      </xdr:nvSpPr>
      <xdr:spPr>
        <a:xfrm>
          <a:off x="3733800" y="7059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106741</xdr:rowOff>
    </xdr:from>
    <xdr:to>
      <xdr:col>15</xdr:col>
      <xdr:colOff>82550</xdr:colOff>
      <xdr:row>43</xdr:row>
      <xdr:rowOff>118231</xdr:rowOff>
    </xdr:to>
    <xdr:cxnSp macro="">
      <xdr:nvCxnSpPr>
        <xdr:cNvPr id="76" name="直線コネクタ 75"/>
        <xdr:cNvCxnSpPr/>
      </xdr:nvCxnSpPr>
      <xdr:spPr>
        <a:xfrm flipV="1">
          <a:off x="2336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78" name="テキスト ボックス 77"/>
        <xdr:cNvSpPr txBox="1"/>
      </xdr:nvSpPr>
      <xdr:spPr>
        <a:xfrm>
          <a:off x="2844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118231</xdr:rowOff>
    </xdr:to>
    <xdr:cxnSp macro="">
      <xdr:nvCxnSpPr>
        <xdr:cNvPr id="79" name="直線コネクタ 78"/>
        <xdr:cNvCxnSpPr/>
      </xdr:nvCxnSpPr>
      <xdr:spPr>
        <a:xfrm>
          <a:off x="1447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1" name="テキスト ボックス 80"/>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146249</xdr:rowOff>
    </xdr:from>
    <xdr:ext cx="762000" cy="259045"/>
    <xdr:sp macro="" textlink="">
      <xdr:nvSpPr>
        <xdr:cNvPr id="90" name="財政力該当値テキスト"/>
        <xdr:cNvSpPr txBox="1"/>
      </xdr:nvSpPr>
      <xdr:spPr>
        <a:xfrm>
          <a:off x="5041900" y="734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67431</xdr:rowOff>
    </xdr:from>
    <xdr:to>
      <xdr:col>19</xdr:col>
      <xdr:colOff>184150</xdr:colOff>
      <xdr:row>43</xdr:row>
      <xdr:rowOff>169031</xdr:rowOff>
    </xdr:to>
    <xdr:sp macro="" textlink="">
      <xdr:nvSpPr>
        <xdr:cNvPr id="91" name="楕円 90"/>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153808</xdr:rowOff>
    </xdr:from>
    <xdr:ext cx="736600" cy="259045"/>
    <xdr:sp macro="" textlink="">
      <xdr:nvSpPr>
        <xdr:cNvPr id="92" name="テキスト ボックス 91"/>
        <xdr:cNvSpPr txBox="1"/>
      </xdr:nvSpPr>
      <xdr:spPr>
        <a:xfrm>
          <a:off x="3733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55941</xdr:rowOff>
    </xdr:from>
    <xdr:to>
      <xdr:col>15</xdr:col>
      <xdr:colOff>133350</xdr:colOff>
      <xdr:row>43</xdr:row>
      <xdr:rowOff>157541</xdr:rowOff>
    </xdr:to>
    <xdr:sp macro="" textlink="">
      <xdr:nvSpPr>
        <xdr:cNvPr id="93" name="楕円 92"/>
        <xdr:cNvSpPr/>
      </xdr:nvSpPr>
      <xdr:spPr>
        <a:xfrm>
          <a:off x="3175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142318</xdr:rowOff>
    </xdr:from>
    <xdr:ext cx="762000" cy="259045"/>
    <xdr:sp macro="" textlink="">
      <xdr:nvSpPr>
        <xdr:cNvPr id="94" name="テキスト ボックス 93"/>
        <xdr:cNvSpPr txBox="1"/>
      </xdr:nvSpPr>
      <xdr:spPr>
        <a:xfrm>
          <a:off x="2844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67431</xdr:rowOff>
    </xdr:from>
    <xdr:to>
      <xdr:col>7</xdr:col>
      <xdr:colOff>31750</xdr:colOff>
      <xdr:row>43</xdr:row>
      <xdr:rowOff>169031</xdr:rowOff>
    </xdr:to>
    <xdr:sp macro="" textlink="">
      <xdr:nvSpPr>
        <xdr:cNvPr id="97" name="楕円 96"/>
        <xdr:cNvSpPr/>
      </xdr:nvSpPr>
      <xdr:spPr>
        <a:xfrm>
          <a:off x="1397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153808</xdr:rowOff>
    </xdr:from>
    <xdr:ext cx="762000" cy="259045"/>
    <xdr:sp macro="" textlink="">
      <xdr:nvSpPr>
        <xdr:cNvPr id="98" name="テキスト ボックス 97"/>
        <xdr:cNvSpPr txBox="1"/>
      </xdr:nvSpPr>
      <xdr:spPr>
        <a:xfrm>
          <a:off x="1066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町内に中心となる産業がないため財政基盤が弱く、類似団体平均を大きく下回っている。令和４年度は、公営住宅建設事業債（Ｈ</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借入）の本格償還開始による元金償還額増（</a:t>
          </a:r>
          <a:r>
            <a:rPr kumimoji="1" lang="en-US" altLang="ja-JP" sz="1100">
              <a:solidFill>
                <a:schemeClr val="dk1"/>
              </a:solidFill>
              <a:effectLst/>
              <a:latin typeface="+mn-lt"/>
              <a:ea typeface="+mn-ea"/>
              <a:cs typeface="+mn-cs"/>
            </a:rPr>
            <a:t>32,703</a:t>
          </a:r>
          <a:r>
            <a:rPr kumimoji="1" lang="ja-JP" altLang="ja-JP" sz="1100">
              <a:solidFill>
                <a:schemeClr val="dk1"/>
              </a:solidFill>
              <a:effectLst/>
              <a:latin typeface="+mn-lt"/>
              <a:ea typeface="+mn-ea"/>
              <a:cs typeface="+mn-cs"/>
            </a:rPr>
            <a:t>千円）、災害復旧事業債（Ｒ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借入）の本格償還開始による元金償還金増（</a:t>
          </a:r>
          <a:r>
            <a:rPr kumimoji="1" lang="en-US" altLang="ja-JP" sz="1100">
              <a:solidFill>
                <a:schemeClr val="dk1"/>
              </a:solidFill>
              <a:effectLst/>
              <a:latin typeface="+mn-lt"/>
              <a:ea typeface="+mn-ea"/>
              <a:cs typeface="+mn-cs"/>
            </a:rPr>
            <a:t>67,853</a:t>
          </a:r>
          <a:r>
            <a:rPr kumimoji="1" lang="ja-JP" altLang="ja-JP" sz="1100">
              <a:solidFill>
                <a:schemeClr val="dk1"/>
              </a:solidFill>
              <a:effectLst/>
              <a:latin typeface="+mn-lt"/>
              <a:ea typeface="+mn-ea"/>
              <a:cs typeface="+mn-cs"/>
            </a:rPr>
            <a:t>千円）により、基準財政需要額が前年度と比べ</a:t>
          </a:r>
          <a:r>
            <a:rPr kumimoji="1" lang="en-US" altLang="ja-JP" sz="1100">
              <a:solidFill>
                <a:schemeClr val="dk1"/>
              </a:solidFill>
              <a:effectLst/>
              <a:latin typeface="+mn-lt"/>
              <a:ea typeface="+mn-ea"/>
              <a:cs typeface="+mn-cs"/>
            </a:rPr>
            <a:t>109,317</a:t>
          </a:r>
          <a:r>
            <a:rPr kumimoji="1" lang="ja-JP" altLang="ja-JP" sz="1100">
              <a:solidFill>
                <a:schemeClr val="dk1"/>
              </a:solidFill>
              <a:effectLst/>
              <a:latin typeface="+mn-lt"/>
              <a:ea typeface="+mn-ea"/>
              <a:cs typeface="+mn-cs"/>
            </a:rPr>
            <a:t>千円増加した。今後も、償還額は同規模を継続し、大幅な増収は見込めないため、行財政改革による経費削減を引き続き実施するとともに、税収の徴収率強化（対前年度比プラス目標）の取組みを行い収入の確保に努め、財政基盤の強化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100119</xdr:rowOff>
    </xdr:to>
    <xdr:cxnSp macro="">
      <xdr:nvCxnSpPr>
        <xdr:cNvPr id="128" name="直線コネクタ 127"/>
        <xdr:cNvCxnSpPr/>
      </xdr:nvCxnSpPr>
      <xdr:spPr>
        <a:xfrm flipV="1">
          <a:off x="4953000" y="10115338"/>
          <a:ext cx="0" cy="14719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72196</xdr:rowOff>
    </xdr:from>
    <xdr:ext cx="762000" cy="259045"/>
    <xdr:sp macro="" textlink="">
      <xdr:nvSpPr>
        <xdr:cNvPr id="129" name="財政構造の弾力性最小値テキスト"/>
        <xdr:cNvSpPr txBox="1"/>
      </xdr:nvSpPr>
      <xdr:spPr>
        <a:xfrm>
          <a:off x="5041900" y="1155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100119</xdr:rowOff>
    </xdr:from>
    <xdr:to>
      <xdr:col>24</xdr:col>
      <xdr:colOff>12700</xdr:colOff>
      <xdr:row>67</xdr:row>
      <xdr:rowOff>100119</xdr:rowOff>
    </xdr:to>
    <xdr:cxnSp macro="">
      <xdr:nvCxnSpPr>
        <xdr:cNvPr id="130" name="直線コネクタ 129"/>
        <xdr:cNvCxnSpPr/>
      </xdr:nvCxnSpPr>
      <xdr:spPr>
        <a:xfrm>
          <a:off x="4864100" y="1158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1" name="財政構造の弾力性最大値テキスト"/>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2" name="直線コネクタ 131"/>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169121</xdr:rowOff>
    </xdr:from>
    <xdr:to>
      <xdr:col>23</xdr:col>
      <xdr:colOff>133350</xdr:colOff>
      <xdr:row>63</xdr:row>
      <xdr:rowOff>98213</xdr:rowOff>
    </xdr:to>
    <xdr:cxnSp macro="">
      <xdr:nvCxnSpPr>
        <xdr:cNvPr id="133" name="直線コネクタ 132"/>
        <xdr:cNvCxnSpPr/>
      </xdr:nvCxnSpPr>
      <xdr:spPr>
        <a:xfrm>
          <a:off x="4114800" y="10799021"/>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45102</xdr:rowOff>
    </xdr:from>
    <xdr:ext cx="762000" cy="259045"/>
    <xdr:sp macro="" textlink="">
      <xdr:nvSpPr>
        <xdr:cNvPr id="134" name="財政構造の弾力性平均値テキスト"/>
        <xdr:cNvSpPr txBox="1"/>
      </xdr:nvSpPr>
      <xdr:spPr>
        <a:xfrm>
          <a:off x="5041900" y="11017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35" name="フローチャート: 判断 134"/>
        <xdr:cNvSpPr/>
      </xdr:nvSpPr>
      <xdr:spPr>
        <a:xfrm>
          <a:off x="49022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169121</xdr:rowOff>
    </xdr:from>
    <xdr:to>
      <xdr:col>19</xdr:col>
      <xdr:colOff>133350</xdr:colOff>
      <xdr:row>64</xdr:row>
      <xdr:rowOff>59479</xdr:rowOff>
    </xdr:to>
    <xdr:cxnSp macro="">
      <xdr:nvCxnSpPr>
        <xdr:cNvPr id="136" name="直線コネクタ 135"/>
        <xdr:cNvCxnSpPr/>
      </xdr:nvCxnSpPr>
      <xdr:spPr>
        <a:xfrm flipV="1">
          <a:off x="3225800" y="10799021"/>
          <a:ext cx="889000" cy="23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115781</xdr:rowOff>
    </xdr:from>
    <xdr:to>
      <xdr:col>19</xdr:col>
      <xdr:colOff>184150</xdr:colOff>
      <xdr:row>64</xdr:row>
      <xdr:rowOff>45931</xdr:rowOff>
    </xdr:to>
    <xdr:sp macro="" textlink="">
      <xdr:nvSpPr>
        <xdr:cNvPr id="137" name="フローチャート: 判断 136"/>
        <xdr:cNvSpPr/>
      </xdr:nvSpPr>
      <xdr:spPr>
        <a:xfrm>
          <a:off x="4064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30708</xdr:rowOff>
    </xdr:from>
    <xdr:ext cx="736600" cy="259045"/>
    <xdr:sp macro="" textlink="">
      <xdr:nvSpPr>
        <xdr:cNvPr id="138" name="テキスト ボックス 137"/>
        <xdr:cNvSpPr txBox="1"/>
      </xdr:nvSpPr>
      <xdr:spPr>
        <a:xfrm>
          <a:off x="3733800" y="11003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59479</xdr:rowOff>
    </xdr:from>
    <xdr:to>
      <xdr:col>15</xdr:col>
      <xdr:colOff>82550</xdr:colOff>
      <xdr:row>64</xdr:row>
      <xdr:rowOff>147955</xdr:rowOff>
    </xdr:to>
    <xdr:cxnSp macro="">
      <xdr:nvCxnSpPr>
        <xdr:cNvPr id="139" name="直線コネクタ 138"/>
        <xdr:cNvCxnSpPr/>
      </xdr:nvCxnSpPr>
      <xdr:spPr>
        <a:xfrm flipV="1">
          <a:off x="2336800" y="11032279"/>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157480</xdr:rowOff>
    </xdr:from>
    <xdr:to>
      <xdr:col>15</xdr:col>
      <xdr:colOff>133350</xdr:colOff>
      <xdr:row>65</xdr:row>
      <xdr:rowOff>87630</xdr:rowOff>
    </xdr:to>
    <xdr:sp macro="" textlink="">
      <xdr:nvSpPr>
        <xdr:cNvPr id="140" name="フローチャート: 判断 139"/>
        <xdr:cNvSpPr/>
      </xdr:nvSpPr>
      <xdr:spPr>
        <a:xfrm>
          <a:off x="3175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41" name="テキスト ボックス 140"/>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147955</xdr:rowOff>
    </xdr:from>
    <xdr:to>
      <xdr:col>11</xdr:col>
      <xdr:colOff>31750</xdr:colOff>
      <xdr:row>64</xdr:row>
      <xdr:rowOff>147955</xdr:rowOff>
    </xdr:to>
    <xdr:cxnSp macro="">
      <xdr:nvCxnSpPr>
        <xdr:cNvPr id="142" name="直線コネクタ 141"/>
        <xdr:cNvCxnSpPr/>
      </xdr:nvCxnSpPr>
      <xdr:spPr>
        <a:xfrm>
          <a:off x="1447800" y="11120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44" name="テキスト ボックス 143"/>
        <xdr:cNvSpPr txBox="1"/>
      </xdr:nvSpPr>
      <xdr:spPr>
        <a:xfrm>
          <a:off x="1955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129329</xdr:rowOff>
    </xdr:from>
    <xdr:to>
      <xdr:col>7</xdr:col>
      <xdr:colOff>31750</xdr:colOff>
      <xdr:row>65</xdr:row>
      <xdr:rowOff>59479</xdr:rowOff>
    </xdr:to>
    <xdr:sp macro="" textlink="">
      <xdr:nvSpPr>
        <xdr:cNvPr id="145" name="フローチャート: 判断 144"/>
        <xdr:cNvSpPr/>
      </xdr:nvSpPr>
      <xdr:spPr>
        <a:xfrm>
          <a:off x="1397000" y="1110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44256</xdr:rowOff>
    </xdr:from>
    <xdr:ext cx="762000" cy="259045"/>
    <xdr:sp macro="" textlink="">
      <xdr:nvSpPr>
        <xdr:cNvPr id="146" name="テキスト ボックス 145"/>
        <xdr:cNvSpPr txBox="1"/>
      </xdr:nvSpPr>
      <xdr:spPr>
        <a:xfrm>
          <a:off x="1066800" y="1118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47413</xdr:rowOff>
    </xdr:from>
    <xdr:to>
      <xdr:col>23</xdr:col>
      <xdr:colOff>184150</xdr:colOff>
      <xdr:row>63</xdr:row>
      <xdr:rowOff>149013</xdr:rowOff>
    </xdr:to>
    <xdr:sp macro="" textlink="">
      <xdr:nvSpPr>
        <xdr:cNvPr id="152" name="楕円 151"/>
        <xdr:cNvSpPr/>
      </xdr:nvSpPr>
      <xdr:spPr>
        <a:xfrm>
          <a:off x="49022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63940</xdr:rowOff>
    </xdr:from>
    <xdr:ext cx="762000" cy="259045"/>
    <xdr:sp macro="" textlink="">
      <xdr:nvSpPr>
        <xdr:cNvPr id="153" name="財政構造の弾力性該当値テキスト"/>
        <xdr:cNvSpPr txBox="1"/>
      </xdr:nvSpPr>
      <xdr:spPr>
        <a:xfrm>
          <a:off x="50419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118321</xdr:rowOff>
    </xdr:from>
    <xdr:to>
      <xdr:col>19</xdr:col>
      <xdr:colOff>184150</xdr:colOff>
      <xdr:row>63</xdr:row>
      <xdr:rowOff>48471</xdr:rowOff>
    </xdr:to>
    <xdr:sp macro="" textlink="">
      <xdr:nvSpPr>
        <xdr:cNvPr id="154" name="楕円 153"/>
        <xdr:cNvSpPr/>
      </xdr:nvSpPr>
      <xdr:spPr>
        <a:xfrm>
          <a:off x="4064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58648</xdr:rowOff>
    </xdr:from>
    <xdr:ext cx="736600" cy="259045"/>
    <xdr:sp macro="" textlink="">
      <xdr:nvSpPr>
        <xdr:cNvPr id="155" name="テキスト ボックス 154"/>
        <xdr:cNvSpPr txBox="1"/>
      </xdr:nvSpPr>
      <xdr:spPr>
        <a:xfrm>
          <a:off x="3733800" y="10517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8679</xdr:rowOff>
    </xdr:from>
    <xdr:to>
      <xdr:col>15</xdr:col>
      <xdr:colOff>133350</xdr:colOff>
      <xdr:row>64</xdr:row>
      <xdr:rowOff>110279</xdr:rowOff>
    </xdr:to>
    <xdr:sp macro="" textlink="">
      <xdr:nvSpPr>
        <xdr:cNvPr id="156" name="楕円 155"/>
        <xdr:cNvSpPr/>
      </xdr:nvSpPr>
      <xdr:spPr>
        <a:xfrm>
          <a:off x="3175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120456</xdr:rowOff>
    </xdr:from>
    <xdr:ext cx="762000" cy="259045"/>
    <xdr:sp macro="" textlink="">
      <xdr:nvSpPr>
        <xdr:cNvPr id="157" name="テキスト ボックス 156"/>
        <xdr:cNvSpPr txBox="1"/>
      </xdr:nvSpPr>
      <xdr:spPr>
        <a:xfrm>
          <a:off x="2844800" y="1075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97155</xdr:rowOff>
    </xdr:from>
    <xdr:to>
      <xdr:col>11</xdr:col>
      <xdr:colOff>82550</xdr:colOff>
      <xdr:row>65</xdr:row>
      <xdr:rowOff>27305</xdr:rowOff>
    </xdr:to>
    <xdr:sp macro="" textlink="">
      <xdr:nvSpPr>
        <xdr:cNvPr id="158" name="楕円 157"/>
        <xdr:cNvSpPr/>
      </xdr:nvSpPr>
      <xdr:spPr>
        <a:xfrm>
          <a:off x="2286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37482</xdr:rowOff>
    </xdr:from>
    <xdr:ext cx="762000" cy="259045"/>
    <xdr:sp macro="" textlink="">
      <xdr:nvSpPr>
        <xdr:cNvPr id="159" name="テキスト ボックス 158"/>
        <xdr:cNvSpPr txBox="1"/>
      </xdr:nvSpPr>
      <xdr:spPr>
        <a:xfrm>
          <a:off x="1955800" y="1083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97155</xdr:rowOff>
    </xdr:from>
    <xdr:to>
      <xdr:col>7</xdr:col>
      <xdr:colOff>31750</xdr:colOff>
      <xdr:row>65</xdr:row>
      <xdr:rowOff>27305</xdr:rowOff>
    </xdr:to>
    <xdr:sp macro="" textlink="">
      <xdr:nvSpPr>
        <xdr:cNvPr id="160" name="楕円 159"/>
        <xdr:cNvSpPr/>
      </xdr:nvSpPr>
      <xdr:spPr>
        <a:xfrm>
          <a:off x="1397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37482</xdr:rowOff>
    </xdr:from>
    <xdr:ext cx="762000" cy="259045"/>
    <xdr:sp macro="" textlink="">
      <xdr:nvSpPr>
        <xdr:cNvPr id="161" name="テキスト ボックス 160"/>
        <xdr:cNvSpPr txBox="1"/>
      </xdr:nvSpPr>
      <xdr:spPr>
        <a:xfrm>
          <a:off x="1066800" y="1083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[250,426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a:t>
          </a:r>
          <a:r>
            <a:rPr kumimoji="1" lang="en-US" altLang="ja-JP" sz="1100">
              <a:solidFill>
                <a:schemeClr val="dk1"/>
              </a:solidFill>
              <a:effectLst/>
              <a:latin typeface="+mn-lt"/>
              <a:ea typeface="+mn-ea"/>
              <a:cs typeface="+mn-cs"/>
            </a:rPr>
            <a:t>35,457</a:t>
          </a:r>
          <a:r>
            <a:rPr kumimoji="1" lang="ja-JP" altLang="ja-JP" sz="1100">
              <a:solidFill>
                <a:schemeClr val="dk1"/>
              </a:solidFill>
              <a:effectLst/>
              <a:latin typeface="+mn-lt"/>
              <a:ea typeface="+mn-ea"/>
              <a:cs typeface="+mn-cs"/>
            </a:rPr>
            <a:t>円上回り、前年度からは</a:t>
          </a:r>
          <a:r>
            <a:rPr kumimoji="1" lang="en-US" altLang="ja-JP" sz="1100">
              <a:solidFill>
                <a:schemeClr val="dk1"/>
              </a:solidFill>
              <a:effectLst/>
              <a:latin typeface="+mn-lt"/>
              <a:ea typeface="+mn-ea"/>
              <a:cs typeface="+mn-cs"/>
            </a:rPr>
            <a:t>46,008</a:t>
          </a:r>
          <a:r>
            <a:rPr kumimoji="1" lang="ja-JP" altLang="ja-JP" sz="1100">
              <a:solidFill>
                <a:schemeClr val="dk1"/>
              </a:solidFill>
              <a:effectLst/>
              <a:latin typeface="+mn-lt"/>
              <a:ea typeface="+mn-ea"/>
              <a:cs typeface="+mn-cs"/>
            </a:rPr>
            <a:t>千円増加した。</a:t>
          </a:r>
          <a:endParaRPr lang="ja-JP" altLang="ja-JP" sz="1400">
            <a:effectLst/>
          </a:endParaRPr>
        </a:p>
        <a:p>
          <a:r>
            <a:rPr kumimoji="1" lang="ja-JP" altLang="ja-JP" sz="1100">
              <a:solidFill>
                <a:schemeClr val="dk1"/>
              </a:solidFill>
              <a:effectLst/>
              <a:latin typeface="+mn-lt"/>
              <a:ea typeface="+mn-ea"/>
              <a:cs typeface="+mn-cs"/>
            </a:rPr>
            <a:t>　前年度から増加した主な要因としては、物件費については、ふるさと納税の増（</a:t>
          </a:r>
          <a:r>
            <a:rPr kumimoji="1" lang="en-US" altLang="ja-JP" sz="1100">
              <a:solidFill>
                <a:schemeClr val="dk1"/>
              </a:solidFill>
              <a:effectLst/>
              <a:latin typeface="+mn-lt"/>
              <a:ea typeface="+mn-ea"/>
              <a:cs typeface="+mn-cs"/>
            </a:rPr>
            <a:t>867,731</a:t>
          </a:r>
          <a:r>
            <a:rPr kumimoji="1" lang="ja-JP" altLang="ja-JP" sz="1100">
              <a:solidFill>
                <a:schemeClr val="dk1"/>
              </a:solidFill>
              <a:effectLst/>
              <a:latin typeface="+mn-lt"/>
              <a:ea typeface="+mn-ea"/>
              <a:cs typeface="+mn-cs"/>
            </a:rPr>
            <a:t>千円）に伴う返礼品代の増（</a:t>
          </a:r>
          <a:r>
            <a:rPr kumimoji="1" lang="en-US" altLang="ja-JP" sz="1100">
              <a:solidFill>
                <a:schemeClr val="dk1"/>
              </a:solidFill>
              <a:effectLst/>
              <a:latin typeface="+mn-lt"/>
              <a:ea typeface="+mn-ea"/>
              <a:cs typeface="+mn-cs"/>
            </a:rPr>
            <a:t>327,882</a:t>
          </a:r>
          <a:r>
            <a:rPr kumimoji="1" lang="ja-JP" altLang="ja-JP" sz="1100">
              <a:solidFill>
                <a:schemeClr val="dk1"/>
              </a:solidFill>
              <a:effectLst/>
              <a:latin typeface="+mn-lt"/>
              <a:ea typeface="+mn-ea"/>
              <a:cs typeface="+mn-cs"/>
            </a:rPr>
            <a:t>千円）や人件費については、退職手当組合負担金の負担率の変更に伴う増（</a:t>
          </a:r>
          <a:r>
            <a:rPr kumimoji="1" lang="en-US" altLang="ja-JP" sz="1100">
              <a:solidFill>
                <a:schemeClr val="dk1"/>
              </a:solidFill>
              <a:effectLst/>
              <a:latin typeface="+mn-lt"/>
              <a:ea typeface="+mn-ea"/>
              <a:cs typeface="+mn-cs"/>
            </a:rPr>
            <a:t>9,844</a:t>
          </a:r>
          <a:r>
            <a:rPr kumimoji="1" lang="ja-JP" altLang="ja-JP" sz="1100">
              <a:solidFill>
                <a:schemeClr val="dk1"/>
              </a:solidFill>
              <a:effectLst/>
              <a:latin typeface="+mn-lt"/>
              <a:ea typeface="+mn-ea"/>
              <a:cs typeface="+mn-cs"/>
            </a:rPr>
            <a:t>千円）などによるものである。今後も、会計年度任用職員の定期昇給などによる人件費の増加が見込まれることから、引き続き、行財政改革の更なる推進により物件費の抑制に努める。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96591</xdr:rowOff>
    </xdr:from>
    <xdr:to>
      <xdr:col>23</xdr:col>
      <xdr:colOff>133350</xdr:colOff>
      <xdr:row>89</xdr:row>
      <xdr:rowOff>111665</xdr:rowOff>
    </xdr:to>
    <xdr:cxnSp macro="">
      <xdr:nvCxnSpPr>
        <xdr:cNvPr id="193" name="直線コネクタ 192"/>
        <xdr:cNvCxnSpPr/>
      </xdr:nvCxnSpPr>
      <xdr:spPr>
        <a:xfrm flipV="1">
          <a:off x="4953000" y="13812591"/>
          <a:ext cx="0" cy="1558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83742</xdr:rowOff>
    </xdr:from>
    <xdr:ext cx="762000" cy="259045"/>
    <xdr:sp macro="" textlink="">
      <xdr:nvSpPr>
        <xdr:cNvPr id="194" name="人件費・物件費等の状況最小値テキスト"/>
        <xdr:cNvSpPr txBox="1"/>
      </xdr:nvSpPr>
      <xdr:spPr>
        <a:xfrm>
          <a:off x="5041900" y="1534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111665</xdr:rowOff>
    </xdr:from>
    <xdr:to>
      <xdr:col>24</xdr:col>
      <xdr:colOff>12700</xdr:colOff>
      <xdr:row>89</xdr:row>
      <xdr:rowOff>111665</xdr:rowOff>
    </xdr:to>
    <xdr:cxnSp macro="">
      <xdr:nvCxnSpPr>
        <xdr:cNvPr id="195" name="直線コネクタ 194"/>
        <xdr:cNvCxnSpPr/>
      </xdr:nvCxnSpPr>
      <xdr:spPr>
        <a:xfrm>
          <a:off x="4864100" y="1537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11518</xdr:rowOff>
    </xdr:from>
    <xdr:ext cx="762000" cy="259045"/>
    <xdr:sp macro="" textlink="">
      <xdr:nvSpPr>
        <xdr:cNvPr id="196" name="人件費・物件費等の状況最大値テキスト"/>
        <xdr:cNvSpPr txBox="1"/>
      </xdr:nvSpPr>
      <xdr:spPr>
        <a:xfrm>
          <a:off x="5041900" y="1355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96591</xdr:rowOff>
    </xdr:from>
    <xdr:to>
      <xdr:col>24</xdr:col>
      <xdr:colOff>12700</xdr:colOff>
      <xdr:row>80</xdr:row>
      <xdr:rowOff>96591</xdr:rowOff>
    </xdr:to>
    <xdr:cxnSp macro="">
      <xdr:nvCxnSpPr>
        <xdr:cNvPr id="197" name="直線コネクタ 196"/>
        <xdr:cNvCxnSpPr/>
      </xdr:nvCxnSpPr>
      <xdr:spPr>
        <a:xfrm>
          <a:off x="4864100" y="1381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44258</xdr:rowOff>
    </xdr:from>
    <xdr:to>
      <xdr:col>23</xdr:col>
      <xdr:colOff>133350</xdr:colOff>
      <xdr:row>83</xdr:row>
      <xdr:rowOff>31404</xdr:rowOff>
    </xdr:to>
    <xdr:cxnSp macro="">
      <xdr:nvCxnSpPr>
        <xdr:cNvPr id="198" name="直線コネクタ 197"/>
        <xdr:cNvCxnSpPr/>
      </xdr:nvCxnSpPr>
      <xdr:spPr>
        <a:xfrm>
          <a:off x="4114800" y="14103158"/>
          <a:ext cx="838200" cy="15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46356</xdr:rowOff>
    </xdr:from>
    <xdr:ext cx="762000" cy="259045"/>
    <xdr:sp macro="" textlink="">
      <xdr:nvSpPr>
        <xdr:cNvPr id="199" name="人件費・物件費等の状況平均値テキスト"/>
        <xdr:cNvSpPr txBox="1"/>
      </xdr:nvSpPr>
      <xdr:spPr>
        <a:xfrm>
          <a:off x="5041900" y="13933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29829</xdr:rowOff>
    </xdr:from>
    <xdr:to>
      <xdr:col>23</xdr:col>
      <xdr:colOff>184150</xdr:colOff>
      <xdr:row>82</xdr:row>
      <xdr:rowOff>131429</xdr:rowOff>
    </xdr:to>
    <xdr:sp macro="" textlink="">
      <xdr:nvSpPr>
        <xdr:cNvPr id="200" name="フローチャート: 判断 199"/>
        <xdr:cNvSpPr/>
      </xdr:nvSpPr>
      <xdr:spPr>
        <a:xfrm>
          <a:off x="49022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120242</xdr:rowOff>
    </xdr:from>
    <xdr:to>
      <xdr:col>19</xdr:col>
      <xdr:colOff>133350</xdr:colOff>
      <xdr:row>82</xdr:row>
      <xdr:rowOff>44258</xdr:rowOff>
    </xdr:to>
    <xdr:cxnSp macro="">
      <xdr:nvCxnSpPr>
        <xdr:cNvPr id="201" name="直線コネクタ 200"/>
        <xdr:cNvCxnSpPr/>
      </xdr:nvCxnSpPr>
      <xdr:spPr>
        <a:xfrm>
          <a:off x="3225800" y="14007692"/>
          <a:ext cx="889000" cy="9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164153</xdr:rowOff>
    </xdr:from>
    <xdr:to>
      <xdr:col>19</xdr:col>
      <xdr:colOff>184150</xdr:colOff>
      <xdr:row>82</xdr:row>
      <xdr:rowOff>94303</xdr:rowOff>
    </xdr:to>
    <xdr:sp macro="" textlink="">
      <xdr:nvSpPr>
        <xdr:cNvPr id="202" name="フローチャート: 判断 201"/>
        <xdr:cNvSpPr/>
      </xdr:nvSpPr>
      <xdr:spPr>
        <a:xfrm>
          <a:off x="4064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104480</xdr:rowOff>
    </xdr:from>
    <xdr:ext cx="736600" cy="259045"/>
    <xdr:sp macro="" textlink="">
      <xdr:nvSpPr>
        <xdr:cNvPr id="203" name="テキスト ボックス 202"/>
        <xdr:cNvSpPr txBox="1"/>
      </xdr:nvSpPr>
      <xdr:spPr>
        <a:xfrm>
          <a:off x="3733800" y="13820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32196</xdr:rowOff>
    </xdr:from>
    <xdr:to>
      <xdr:col>15</xdr:col>
      <xdr:colOff>82550</xdr:colOff>
      <xdr:row>81</xdr:row>
      <xdr:rowOff>120242</xdr:rowOff>
    </xdr:to>
    <xdr:cxnSp macro="">
      <xdr:nvCxnSpPr>
        <xdr:cNvPr id="204" name="直線コネクタ 203"/>
        <xdr:cNvCxnSpPr/>
      </xdr:nvCxnSpPr>
      <xdr:spPr>
        <a:xfrm>
          <a:off x="2336800" y="13919646"/>
          <a:ext cx="889000" cy="8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153208</xdr:rowOff>
    </xdr:from>
    <xdr:to>
      <xdr:col>15</xdr:col>
      <xdr:colOff>133350</xdr:colOff>
      <xdr:row>82</xdr:row>
      <xdr:rowOff>83358</xdr:rowOff>
    </xdr:to>
    <xdr:sp macro="" textlink="">
      <xdr:nvSpPr>
        <xdr:cNvPr id="205" name="フローチャート: 判断 204"/>
        <xdr:cNvSpPr/>
      </xdr:nvSpPr>
      <xdr:spPr>
        <a:xfrm>
          <a:off x="3175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68135</xdr:rowOff>
    </xdr:from>
    <xdr:ext cx="762000" cy="259045"/>
    <xdr:sp macro="" textlink="">
      <xdr:nvSpPr>
        <xdr:cNvPr id="206" name="テキスト ボックス 205"/>
        <xdr:cNvSpPr txBox="1"/>
      </xdr:nvSpPr>
      <xdr:spPr>
        <a:xfrm>
          <a:off x="2844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14860</xdr:rowOff>
    </xdr:from>
    <xdr:to>
      <xdr:col>11</xdr:col>
      <xdr:colOff>31750</xdr:colOff>
      <xdr:row>81</xdr:row>
      <xdr:rowOff>32196</xdr:rowOff>
    </xdr:to>
    <xdr:cxnSp macro="">
      <xdr:nvCxnSpPr>
        <xdr:cNvPr id="207" name="直線コネクタ 206"/>
        <xdr:cNvCxnSpPr/>
      </xdr:nvCxnSpPr>
      <xdr:spPr>
        <a:xfrm>
          <a:off x="1447800" y="13902310"/>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106431</xdr:rowOff>
    </xdr:from>
    <xdr:to>
      <xdr:col>11</xdr:col>
      <xdr:colOff>82550</xdr:colOff>
      <xdr:row>82</xdr:row>
      <xdr:rowOff>36581</xdr:rowOff>
    </xdr:to>
    <xdr:sp macro="" textlink="">
      <xdr:nvSpPr>
        <xdr:cNvPr id="208" name="フローチャート: 判断 207"/>
        <xdr:cNvSpPr/>
      </xdr:nvSpPr>
      <xdr:spPr>
        <a:xfrm>
          <a:off x="2286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21358</xdr:rowOff>
    </xdr:from>
    <xdr:ext cx="762000" cy="259045"/>
    <xdr:sp macro="" textlink="">
      <xdr:nvSpPr>
        <xdr:cNvPr id="209" name="テキスト ボックス 208"/>
        <xdr:cNvSpPr txBox="1"/>
      </xdr:nvSpPr>
      <xdr:spPr>
        <a:xfrm>
          <a:off x="1955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77874</xdr:rowOff>
    </xdr:from>
    <xdr:to>
      <xdr:col>7</xdr:col>
      <xdr:colOff>31750</xdr:colOff>
      <xdr:row>82</xdr:row>
      <xdr:rowOff>8024</xdr:rowOff>
    </xdr:to>
    <xdr:sp macro="" textlink="">
      <xdr:nvSpPr>
        <xdr:cNvPr id="210" name="フローチャート: 判断 209"/>
        <xdr:cNvSpPr/>
      </xdr:nvSpPr>
      <xdr:spPr>
        <a:xfrm>
          <a:off x="1397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164251</xdr:rowOff>
    </xdr:from>
    <xdr:ext cx="762000" cy="259045"/>
    <xdr:sp macro="" textlink="">
      <xdr:nvSpPr>
        <xdr:cNvPr id="211" name="テキスト ボックス 210"/>
        <xdr:cNvSpPr txBox="1"/>
      </xdr:nvSpPr>
      <xdr:spPr>
        <a:xfrm>
          <a:off x="1066800" y="140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152054</xdr:rowOff>
    </xdr:from>
    <xdr:to>
      <xdr:col>23</xdr:col>
      <xdr:colOff>184150</xdr:colOff>
      <xdr:row>83</xdr:row>
      <xdr:rowOff>82204</xdr:rowOff>
    </xdr:to>
    <xdr:sp macro="" textlink="">
      <xdr:nvSpPr>
        <xdr:cNvPr id="217" name="楕円 216"/>
        <xdr:cNvSpPr/>
      </xdr:nvSpPr>
      <xdr:spPr>
        <a:xfrm>
          <a:off x="4902200" y="1421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124131</xdr:rowOff>
    </xdr:from>
    <xdr:ext cx="762000" cy="259045"/>
    <xdr:sp macro="" textlink="">
      <xdr:nvSpPr>
        <xdr:cNvPr id="218" name="人件費・物件費等の状況該当値テキスト"/>
        <xdr:cNvSpPr txBox="1"/>
      </xdr:nvSpPr>
      <xdr:spPr>
        <a:xfrm>
          <a:off x="5041900" y="1418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164908</xdr:rowOff>
    </xdr:from>
    <xdr:to>
      <xdr:col>19</xdr:col>
      <xdr:colOff>184150</xdr:colOff>
      <xdr:row>82</xdr:row>
      <xdr:rowOff>95058</xdr:rowOff>
    </xdr:to>
    <xdr:sp macro="" textlink="">
      <xdr:nvSpPr>
        <xdr:cNvPr id="219" name="楕円 218"/>
        <xdr:cNvSpPr/>
      </xdr:nvSpPr>
      <xdr:spPr>
        <a:xfrm>
          <a:off x="4064000" y="1405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79835</xdr:rowOff>
    </xdr:from>
    <xdr:ext cx="736600" cy="259045"/>
    <xdr:sp macro="" textlink="">
      <xdr:nvSpPr>
        <xdr:cNvPr id="220" name="テキスト ボックス 219"/>
        <xdr:cNvSpPr txBox="1"/>
      </xdr:nvSpPr>
      <xdr:spPr>
        <a:xfrm>
          <a:off x="3733800" y="14138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69442</xdr:rowOff>
    </xdr:from>
    <xdr:to>
      <xdr:col>15</xdr:col>
      <xdr:colOff>133350</xdr:colOff>
      <xdr:row>81</xdr:row>
      <xdr:rowOff>171042</xdr:rowOff>
    </xdr:to>
    <xdr:sp macro="" textlink="">
      <xdr:nvSpPr>
        <xdr:cNvPr id="221" name="楕円 220"/>
        <xdr:cNvSpPr/>
      </xdr:nvSpPr>
      <xdr:spPr>
        <a:xfrm>
          <a:off x="3175000" y="1395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9769</xdr:rowOff>
    </xdr:from>
    <xdr:ext cx="762000" cy="259045"/>
    <xdr:sp macro="" textlink="">
      <xdr:nvSpPr>
        <xdr:cNvPr id="222" name="テキスト ボックス 221"/>
        <xdr:cNvSpPr txBox="1"/>
      </xdr:nvSpPr>
      <xdr:spPr>
        <a:xfrm>
          <a:off x="2844800" y="1372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152846</xdr:rowOff>
    </xdr:from>
    <xdr:to>
      <xdr:col>11</xdr:col>
      <xdr:colOff>82550</xdr:colOff>
      <xdr:row>81</xdr:row>
      <xdr:rowOff>82996</xdr:rowOff>
    </xdr:to>
    <xdr:sp macro="" textlink="">
      <xdr:nvSpPr>
        <xdr:cNvPr id="223" name="楕円 222"/>
        <xdr:cNvSpPr/>
      </xdr:nvSpPr>
      <xdr:spPr>
        <a:xfrm>
          <a:off x="2286000" y="138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93173</xdr:rowOff>
    </xdr:from>
    <xdr:ext cx="762000" cy="259045"/>
    <xdr:sp macro="" textlink="">
      <xdr:nvSpPr>
        <xdr:cNvPr id="224" name="テキスト ボックス 223"/>
        <xdr:cNvSpPr txBox="1"/>
      </xdr:nvSpPr>
      <xdr:spPr>
        <a:xfrm>
          <a:off x="1955800" y="13637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135510</xdr:rowOff>
    </xdr:from>
    <xdr:to>
      <xdr:col>7</xdr:col>
      <xdr:colOff>31750</xdr:colOff>
      <xdr:row>81</xdr:row>
      <xdr:rowOff>65660</xdr:rowOff>
    </xdr:to>
    <xdr:sp macro="" textlink="">
      <xdr:nvSpPr>
        <xdr:cNvPr id="225" name="楕円 224"/>
        <xdr:cNvSpPr/>
      </xdr:nvSpPr>
      <xdr:spPr>
        <a:xfrm>
          <a:off x="1397000" y="1385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75837</xdr:rowOff>
    </xdr:from>
    <xdr:ext cx="762000" cy="259045"/>
    <xdr:sp macro="" textlink="">
      <xdr:nvSpPr>
        <xdr:cNvPr id="226" name="テキスト ボックス 225"/>
        <xdr:cNvSpPr txBox="1"/>
      </xdr:nvSpPr>
      <xdr:spPr>
        <a:xfrm>
          <a:off x="1066800" y="13620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ポイント低く、本町において前年度と比較すると</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ポイント増加し、徐々に類似団体に近づいてきている。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職員構成において、任期付職員及び民間企業職務経験採用職員の占める割合が大きいため類似団体と比較すると依然として低い水準にある。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136878</xdr:rowOff>
    </xdr:to>
    <xdr:cxnSp macro="">
      <xdr:nvCxnSpPr>
        <xdr:cNvPr id="255" name="直線コネクタ 254"/>
        <xdr:cNvCxnSpPr/>
      </xdr:nvCxnSpPr>
      <xdr:spPr>
        <a:xfrm flipV="1">
          <a:off x="17018000" y="13760450"/>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6" name="給与水準   （国との比較）最小値テキスト"/>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7" name="直線コネクタ 256"/>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8"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9" name="直線コネクタ 258"/>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127705</xdr:rowOff>
    </xdr:from>
    <xdr:to>
      <xdr:col>81</xdr:col>
      <xdr:colOff>44450</xdr:colOff>
      <xdr:row>82</xdr:row>
      <xdr:rowOff>9878</xdr:rowOff>
    </xdr:to>
    <xdr:cxnSp macro="">
      <xdr:nvCxnSpPr>
        <xdr:cNvPr id="260" name="直線コネクタ 259"/>
        <xdr:cNvCxnSpPr/>
      </xdr:nvCxnSpPr>
      <xdr:spPr>
        <a:xfrm>
          <a:off x="16179800" y="14015155"/>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164693</xdr:rowOff>
    </xdr:from>
    <xdr:ext cx="762000" cy="259045"/>
    <xdr:sp macro="" textlink="">
      <xdr:nvSpPr>
        <xdr:cNvPr id="261" name="給与水準   （国との比較）平均値テキスト"/>
        <xdr:cNvSpPr txBox="1"/>
      </xdr:nvSpPr>
      <xdr:spPr>
        <a:xfrm>
          <a:off x="17106900" y="145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2" name="フローチャート: 判断 261"/>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127705</xdr:rowOff>
    </xdr:from>
    <xdr:to>
      <xdr:col>77</xdr:col>
      <xdr:colOff>44450</xdr:colOff>
      <xdr:row>81</xdr:row>
      <xdr:rowOff>141111</xdr:rowOff>
    </xdr:to>
    <xdr:cxnSp macro="">
      <xdr:nvCxnSpPr>
        <xdr:cNvPr id="263" name="直線コネクタ 262"/>
        <xdr:cNvCxnSpPr/>
      </xdr:nvCxnSpPr>
      <xdr:spPr>
        <a:xfrm flipV="1">
          <a:off x="15290800" y="140151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4" name="フローチャート: 判断 263"/>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5" name="テキスト ボックス 264"/>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114300</xdr:rowOff>
    </xdr:from>
    <xdr:to>
      <xdr:col>72</xdr:col>
      <xdr:colOff>203200</xdr:colOff>
      <xdr:row>81</xdr:row>
      <xdr:rowOff>141111</xdr:rowOff>
    </xdr:to>
    <xdr:cxnSp macro="">
      <xdr:nvCxnSpPr>
        <xdr:cNvPr id="266" name="直線コネクタ 265"/>
        <xdr:cNvCxnSpPr/>
      </xdr:nvCxnSpPr>
      <xdr:spPr>
        <a:xfrm>
          <a:off x="14401800" y="140017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7" name="フローチャート: 判断 266"/>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8" name="テキスト ボックス 267"/>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114300</xdr:rowOff>
    </xdr:from>
    <xdr:to>
      <xdr:col>68</xdr:col>
      <xdr:colOff>152400</xdr:colOff>
      <xdr:row>81</xdr:row>
      <xdr:rowOff>167922</xdr:rowOff>
    </xdr:to>
    <xdr:cxnSp macro="">
      <xdr:nvCxnSpPr>
        <xdr:cNvPr id="269" name="直線コネクタ 268"/>
        <xdr:cNvCxnSpPr/>
      </xdr:nvCxnSpPr>
      <xdr:spPr>
        <a:xfrm flipV="1">
          <a:off x="13512800" y="140017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70" name="フローチャート: 判断 269"/>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71" name="テキスト ボックス 270"/>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2" name="フローチャート: 判断 271"/>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73" name="テキスト ボックス 272"/>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130528</xdr:rowOff>
    </xdr:from>
    <xdr:to>
      <xdr:col>81</xdr:col>
      <xdr:colOff>95250</xdr:colOff>
      <xdr:row>82</xdr:row>
      <xdr:rowOff>60678</xdr:rowOff>
    </xdr:to>
    <xdr:sp macro="" textlink="">
      <xdr:nvSpPr>
        <xdr:cNvPr id="279" name="楕円 278"/>
        <xdr:cNvSpPr/>
      </xdr:nvSpPr>
      <xdr:spPr>
        <a:xfrm>
          <a:off x="16967200" y="1401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147055</xdr:rowOff>
    </xdr:from>
    <xdr:ext cx="762000" cy="259045"/>
    <xdr:sp macro="" textlink="">
      <xdr:nvSpPr>
        <xdr:cNvPr id="280" name="給与水準   （国との比較）該当値テキスト"/>
        <xdr:cNvSpPr txBox="1"/>
      </xdr:nvSpPr>
      <xdr:spPr>
        <a:xfrm>
          <a:off x="17106900" y="1386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76905</xdr:rowOff>
    </xdr:from>
    <xdr:to>
      <xdr:col>77</xdr:col>
      <xdr:colOff>95250</xdr:colOff>
      <xdr:row>82</xdr:row>
      <xdr:rowOff>7055</xdr:rowOff>
    </xdr:to>
    <xdr:sp macro="" textlink="">
      <xdr:nvSpPr>
        <xdr:cNvPr id="281" name="楕円 280"/>
        <xdr:cNvSpPr/>
      </xdr:nvSpPr>
      <xdr:spPr>
        <a:xfrm>
          <a:off x="16129000" y="139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17232</xdr:rowOff>
    </xdr:from>
    <xdr:ext cx="736600" cy="259045"/>
    <xdr:sp macro="" textlink="">
      <xdr:nvSpPr>
        <xdr:cNvPr id="282" name="テキスト ボックス 281"/>
        <xdr:cNvSpPr txBox="1"/>
      </xdr:nvSpPr>
      <xdr:spPr>
        <a:xfrm>
          <a:off x="15798800" y="13733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90311</xdr:rowOff>
    </xdr:from>
    <xdr:to>
      <xdr:col>73</xdr:col>
      <xdr:colOff>44450</xdr:colOff>
      <xdr:row>82</xdr:row>
      <xdr:rowOff>20461</xdr:rowOff>
    </xdr:to>
    <xdr:sp macro="" textlink="">
      <xdr:nvSpPr>
        <xdr:cNvPr id="283" name="楕円 282"/>
        <xdr:cNvSpPr/>
      </xdr:nvSpPr>
      <xdr:spPr>
        <a:xfrm>
          <a:off x="15240000" y="139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30638</xdr:rowOff>
    </xdr:from>
    <xdr:ext cx="762000" cy="259045"/>
    <xdr:sp macro="" textlink="">
      <xdr:nvSpPr>
        <xdr:cNvPr id="284" name="テキスト ボックス 283"/>
        <xdr:cNvSpPr txBox="1"/>
      </xdr:nvSpPr>
      <xdr:spPr>
        <a:xfrm>
          <a:off x="14909800" y="1374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63500</xdr:rowOff>
    </xdr:from>
    <xdr:to>
      <xdr:col>68</xdr:col>
      <xdr:colOff>203200</xdr:colOff>
      <xdr:row>81</xdr:row>
      <xdr:rowOff>165100</xdr:rowOff>
    </xdr:to>
    <xdr:sp macro="" textlink="">
      <xdr:nvSpPr>
        <xdr:cNvPr id="285" name="楕円 284"/>
        <xdr:cNvSpPr/>
      </xdr:nvSpPr>
      <xdr:spPr>
        <a:xfrm>
          <a:off x="14351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3827</xdr:rowOff>
    </xdr:from>
    <xdr:ext cx="762000" cy="259045"/>
    <xdr:sp macro="" textlink="">
      <xdr:nvSpPr>
        <xdr:cNvPr id="286" name="テキスト ボックス 285"/>
        <xdr:cNvSpPr txBox="1"/>
      </xdr:nvSpPr>
      <xdr:spPr>
        <a:xfrm>
          <a:off x="14020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117122</xdr:rowOff>
    </xdr:from>
    <xdr:to>
      <xdr:col>64</xdr:col>
      <xdr:colOff>152400</xdr:colOff>
      <xdr:row>82</xdr:row>
      <xdr:rowOff>47272</xdr:rowOff>
    </xdr:to>
    <xdr:sp macro="" textlink="">
      <xdr:nvSpPr>
        <xdr:cNvPr id="287" name="楕円 286"/>
        <xdr:cNvSpPr/>
      </xdr:nvSpPr>
      <xdr:spPr>
        <a:xfrm>
          <a:off x="13462000" y="140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57449</xdr:rowOff>
    </xdr:from>
    <xdr:ext cx="762000" cy="259045"/>
    <xdr:sp macro="" textlink="">
      <xdr:nvSpPr>
        <xdr:cNvPr id="288" name="テキスト ボックス 287"/>
        <xdr:cNvSpPr txBox="1"/>
      </xdr:nvSpPr>
      <xdr:spPr>
        <a:xfrm>
          <a:off x="13131800" y="1377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類似団体平均及び県平均と比較するとほぼ同水準となっており、経年比較すると微減の傾向にある。</a:t>
          </a:r>
          <a:endParaRPr lang="ja-JP" altLang="ja-JP" sz="1400">
            <a:effectLst/>
          </a:endParaRPr>
        </a:p>
        <a:p>
          <a:r>
            <a:rPr kumimoji="1" lang="ja-JP" altLang="ja-JP" sz="1100">
              <a:solidFill>
                <a:schemeClr val="dk1"/>
              </a:solidFill>
              <a:effectLst/>
              <a:latin typeface="+mn-lt"/>
              <a:ea typeface="+mn-ea"/>
              <a:cs typeface="+mn-cs"/>
            </a:rPr>
            <a:t>　引き続き適正な定員管理に努めるだけでなく、今後は、通常業務も多種多様になっているだけなく、個々の事務負担増の現状を勘案し、事務改善と併せてさらなる職員数の適正化を図る対応策を検討し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78004</xdr:rowOff>
    </xdr:from>
    <xdr:to>
      <xdr:col>81</xdr:col>
      <xdr:colOff>44450</xdr:colOff>
      <xdr:row>67</xdr:row>
      <xdr:rowOff>123444</xdr:rowOff>
    </xdr:to>
    <xdr:cxnSp macro="">
      <xdr:nvCxnSpPr>
        <xdr:cNvPr id="315" name="直線コネクタ 314"/>
        <xdr:cNvCxnSpPr/>
      </xdr:nvCxnSpPr>
      <xdr:spPr>
        <a:xfrm flipV="1">
          <a:off x="17018000" y="10365004"/>
          <a:ext cx="0" cy="1245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95521</xdr:rowOff>
    </xdr:from>
    <xdr:ext cx="762000" cy="259045"/>
    <xdr:sp macro="" textlink="">
      <xdr:nvSpPr>
        <xdr:cNvPr id="316" name="定員管理の状況最小値テキスト"/>
        <xdr:cNvSpPr txBox="1"/>
      </xdr:nvSpPr>
      <xdr:spPr>
        <a:xfrm>
          <a:off x="17106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123444</xdr:rowOff>
    </xdr:from>
    <xdr:to>
      <xdr:col>81</xdr:col>
      <xdr:colOff>133350</xdr:colOff>
      <xdr:row>67</xdr:row>
      <xdr:rowOff>123444</xdr:rowOff>
    </xdr:to>
    <xdr:cxnSp macro="">
      <xdr:nvCxnSpPr>
        <xdr:cNvPr id="317" name="直線コネクタ 316"/>
        <xdr:cNvCxnSpPr/>
      </xdr:nvCxnSpPr>
      <xdr:spPr>
        <a:xfrm>
          <a:off x="16929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164381</xdr:rowOff>
    </xdr:from>
    <xdr:ext cx="762000" cy="259045"/>
    <xdr:sp macro="" textlink="">
      <xdr:nvSpPr>
        <xdr:cNvPr id="318" name="定員管理の状況最大値テキスト"/>
        <xdr:cNvSpPr txBox="1"/>
      </xdr:nvSpPr>
      <xdr:spPr>
        <a:xfrm>
          <a:off x="17106900" y="1010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78004</xdr:rowOff>
    </xdr:from>
    <xdr:to>
      <xdr:col>81</xdr:col>
      <xdr:colOff>133350</xdr:colOff>
      <xdr:row>60</xdr:row>
      <xdr:rowOff>78004</xdr:rowOff>
    </xdr:to>
    <xdr:cxnSp macro="">
      <xdr:nvCxnSpPr>
        <xdr:cNvPr id="319" name="直線コネクタ 318"/>
        <xdr:cNvCxnSpPr/>
      </xdr:nvCxnSpPr>
      <xdr:spPr>
        <a:xfrm>
          <a:off x="16929100" y="1036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167157</xdr:rowOff>
    </xdr:from>
    <xdr:to>
      <xdr:col>81</xdr:col>
      <xdr:colOff>44450</xdr:colOff>
      <xdr:row>62</xdr:row>
      <xdr:rowOff>1981</xdr:rowOff>
    </xdr:to>
    <xdr:cxnSp macro="">
      <xdr:nvCxnSpPr>
        <xdr:cNvPr id="320" name="直線コネクタ 319"/>
        <xdr:cNvCxnSpPr/>
      </xdr:nvCxnSpPr>
      <xdr:spPr>
        <a:xfrm flipV="1">
          <a:off x="16179800" y="10625607"/>
          <a:ext cx="8382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98620</xdr:rowOff>
    </xdr:from>
    <xdr:ext cx="762000" cy="259045"/>
    <xdr:sp macro="" textlink="">
      <xdr:nvSpPr>
        <xdr:cNvPr id="321" name="定員管理の状況平均値テキスト"/>
        <xdr:cNvSpPr txBox="1"/>
      </xdr:nvSpPr>
      <xdr:spPr>
        <a:xfrm>
          <a:off x="17106900" y="1038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82093</xdr:rowOff>
    </xdr:from>
    <xdr:to>
      <xdr:col>81</xdr:col>
      <xdr:colOff>95250</xdr:colOff>
      <xdr:row>62</xdr:row>
      <xdr:rowOff>12243</xdr:rowOff>
    </xdr:to>
    <xdr:sp macro="" textlink="">
      <xdr:nvSpPr>
        <xdr:cNvPr id="322" name="フローチャート: 判断 321"/>
        <xdr:cNvSpPr/>
      </xdr:nvSpPr>
      <xdr:spPr>
        <a:xfrm>
          <a:off x="169672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167157</xdr:rowOff>
    </xdr:from>
    <xdr:to>
      <xdr:col>77</xdr:col>
      <xdr:colOff>44450</xdr:colOff>
      <xdr:row>62</xdr:row>
      <xdr:rowOff>1981</xdr:rowOff>
    </xdr:to>
    <xdr:cxnSp macro="">
      <xdr:nvCxnSpPr>
        <xdr:cNvPr id="323" name="直線コネクタ 322"/>
        <xdr:cNvCxnSpPr/>
      </xdr:nvCxnSpPr>
      <xdr:spPr>
        <a:xfrm>
          <a:off x="15290800" y="10625607"/>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76302</xdr:rowOff>
    </xdr:from>
    <xdr:to>
      <xdr:col>77</xdr:col>
      <xdr:colOff>95250</xdr:colOff>
      <xdr:row>62</xdr:row>
      <xdr:rowOff>6452</xdr:rowOff>
    </xdr:to>
    <xdr:sp macro="" textlink="">
      <xdr:nvSpPr>
        <xdr:cNvPr id="324" name="フローチャート: 判断 323"/>
        <xdr:cNvSpPr/>
      </xdr:nvSpPr>
      <xdr:spPr>
        <a:xfrm>
          <a:off x="16129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16629</xdr:rowOff>
    </xdr:from>
    <xdr:ext cx="736600" cy="259045"/>
    <xdr:sp macro="" textlink="">
      <xdr:nvSpPr>
        <xdr:cNvPr id="325" name="テキスト ボックス 324"/>
        <xdr:cNvSpPr txBox="1"/>
      </xdr:nvSpPr>
      <xdr:spPr>
        <a:xfrm>
          <a:off x="15798800" y="10303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141580</xdr:rowOff>
    </xdr:from>
    <xdr:to>
      <xdr:col>72</xdr:col>
      <xdr:colOff>203200</xdr:colOff>
      <xdr:row>61</xdr:row>
      <xdr:rowOff>167157</xdr:rowOff>
    </xdr:to>
    <xdr:cxnSp macro="">
      <xdr:nvCxnSpPr>
        <xdr:cNvPr id="326" name="直線コネクタ 325"/>
        <xdr:cNvCxnSpPr/>
      </xdr:nvCxnSpPr>
      <xdr:spPr>
        <a:xfrm>
          <a:off x="14401800" y="10600030"/>
          <a:ext cx="889000" cy="2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75819</xdr:rowOff>
    </xdr:from>
    <xdr:to>
      <xdr:col>73</xdr:col>
      <xdr:colOff>44450</xdr:colOff>
      <xdr:row>62</xdr:row>
      <xdr:rowOff>5969</xdr:rowOff>
    </xdr:to>
    <xdr:sp macro="" textlink="">
      <xdr:nvSpPr>
        <xdr:cNvPr id="327" name="フローチャート: 判断 326"/>
        <xdr:cNvSpPr/>
      </xdr:nvSpPr>
      <xdr:spPr>
        <a:xfrm>
          <a:off x="15240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16146</xdr:rowOff>
    </xdr:from>
    <xdr:ext cx="762000" cy="259045"/>
    <xdr:sp macro="" textlink="">
      <xdr:nvSpPr>
        <xdr:cNvPr id="328" name="テキスト ボックス 327"/>
        <xdr:cNvSpPr txBox="1"/>
      </xdr:nvSpPr>
      <xdr:spPr>
        <a:xfrm>
          <a:off x="14909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119862</xdr:rowOff>
    </xdr:from>
    <xdr:to>
      <xdr:col>68</xdr:col>
      <xdr:colOff>152400</xdr:colOff>
      <xdr:row>61</xdr:row>
      <xdr:rowOff>141580</xdr:rowOff>
    </xdr:to>
    <xdr:cxnSp macro="">
      <xdr:nvCxnSpPr>
        <xdr:cNvPr id="329" name="直線コネクタ 328"/>
        <xdr:cNvCxnSpPr/>
      </xdr:nvCxnSpPr>
      <xdr:spPr>
        <a:xfrm>
          <a:off x="13512800" y="10578312"/>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72923</xdr:rowOff>
    </xdr:from>
    <xdr:to>
      <xdr:col>68</xdr:col>
      <xdr:colOff>203200</xdr:colOff>
      <xdr:row>62</xdr:row>
      <xdr:rowOff>3073</xdr:rowOff>
    </xdr:to>
    <xdr:sp macro="" textlink="">
      <xdr:nvSpPr>
        <xdr:cNvPr id="330" name="フローチャート: 判断 329"/>
        <xdr:cNvSpPr/>
      </xdr:nvSpPr>
      <xdr:spPr>
        <a:xfrm>
          <a:off x="14351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13250</xdr:rowOff>
    </xdr:from>
    <xdr:ext cx="762000" cy="259045"/>
    <xdr:sp macro="" textlink="">
      <xdr:nvSpPr>
        <xdr:cNvPr id="331" name="テキスト ボックス 330"/>
        <xdr:cNvSpPr txBox="1"/>
      </xdr:nvSpPr>
      <xdr:spPr>
        <a:xfrm>
          <a:off x="14020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60858</xdr:rowOff>
    </xdr:from>
    <xdr:to>
      <xdr:col>64</xdr:col>
      <xdr:colOff>152400</xdr:colOff>
      <xdr:row>61</xdr:row>
      <xdr:rowOff>162458</xdr:rowOff>
    </xdr:to>
    <xdr:sp macro="" textlink="">
      <xdr:nvSpPr>
        <xdr:cNvPr id="332" name="フローチャート: 判断 331"/>
        <xdr:cNvSpPr/>
      </xdr:nvSpPr>
      <xdr:spPr>
        <a:xfrm>
          <a:off x="13462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1185</xdr:rowOff>
    </xdr:from>
    <xdr:ext cx="762000" cy="259045"/>
    <xdr:sp macro="" textlink="">
      <xdr:nvSpPr>
        <xdr:cNvPr id="333" name="テキスト ボックス 332"/>
        <xdr:cNvSpPr txBox="1"/>
      </xdr:nvSpPr>
      <xdr:spPr>
        <a:xfrm>
          <a:off x="13131800" y="102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116357</xdr:rowOff>
    </xdr:from>
    <xdr:to>
      <xdr:col>81</xdr:col>
      <xdr:colOff>95250</xdr:colOff>
      <xdr:row>62</xdr:row>
      <xdr:rowOff>46507</xdr:rowOff>
    </xdr:to>
    <xdr:sp macro="" textlink="">
      <xdr:nvSpPr>
        <xdr:cNvPr id="339" name="楕円 338"/>
        <xdr:cNvSpPr/>
      </xdr:nvSpPr>
      <xdr:spPr>
        <a:xfrm>
          <a:off x="16967200" y="1057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88434</xdr:rowOff>
    </xdr:from>
    <xdr:ext cx="762000" cy="259045"/>
    <xdr:sp macro="" textlink="">
      <xdr:nvSpPr>
        <xdr:cNvPr id="340" name="定員管理の状況該当値テキスト"/>
        <xdr:cNvSpPr txBox="1"/>
      </xdr:nvSpPr>
      <xdr:spPr>
        <a:xfrm>
          <a:off x="17106900" y="1054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122631</xdr:rowOff>
    </xdr:from>
    <xdr:to>
      <xdr:col>77</xdr:col>
      <xdr:colOff>95250</xdr:colOff>
      <xdr:row>62</xdr:row>
      <xdr:rowOff>52781</xdr:rowOff>
    </xdr:to>
    <xdr:sp macro="" textlink="">
      <xdr:nvSpPr>
        <xdr:cNvPr id="341" name="楕円 340"/>
        <xdr:cNvSpPr/>
      </xdr:nvSpPr>
      <xdr:spPr>
        <a:xfrm>
          <a:off x="16129000" y="105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37558</xdr:rowOff>
    </xdr:from>
    <xdr:ext cx="736600" cy="259045"/>
    <xdr:sp macro="" textlink="">
      <xdr:nvSpPr>
        <xdr:cNvPr id="342" name="テキスト ボックス 341"/>
        <xdr:cNvSpPr txBox="1"/>
      </xdr:nvSpPr>
      <xdr:spPr>
        <a:xfrm>
          <a:off x="15798800" y="10667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116357</xdr:rowOff>
    </xdr:from>
    <xdr:to>
      <xdr:col>73</xdr:col>
      <xdr:colOff>44450</xdr:colOff>
      <xdr:row>62</xdr:row>
      <xdr:rowOff>46507</xdr:rowOff>
    </xdr:to>
    <xdr:sp macro="" textlink="">
      <xdr:nvSpPr>
        <xdr:cNvPr id="343" name="楕円 342"/>
        <xdr:cNvSpPr/>
      </xdr:nvSpPr>
      <xdr:spPr>
        <a:xfrm>
          <a:off x="15240000" y="1057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31284</xdr:rowOff>
    </xdr:from>
    <xdr:ext cx="762000" cy="259045"/>
    <xdr:sp macro="" textlink="">
      <xdr:nvSpPr>
        <xdr:cNvPr id="344" name="テキスト ボックス 343"/>
        <xdr:cNvSpPr txBox="1"/>
      </xdr:nvSpPr>
      <xdr:spPr>
        <a:xfrm>
          <a:off x="14909800" y="1066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90780</xdr:rowOff>
    </xdr:from>
    <xdr:to>
      <xdr:col>68</xdr:col>
      <xdr:colOff>203200</xdr:colOff>
      <xdr:row>62</xdr:row>
      <xdr:rowOff>20930</xdr:rowOff>
    </xdr:to>
    <xdr:sp macro="" textlink="">
      <xdr:nvSpPr>
        <xdr:cNvPr id="345" name="楕円 344"/>
        <xdr:cNvSpPr/>
      </xdr:nvSpPr>
      <xdr:spPr>
        <a:xfrm>
          <a:off x="14351000" y="1054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5707</xdr:rowOff>
    </xdr:from>
    <xdr:ext cx="762000" cy="259045"/>
    <xdr:sp macro="" textlink="">
      <xdr:nvSpPr>
        <xdr:cNvPr id="346" name="テキスト ボックス 345"/>
        <xdr:cNvSpPr txBox="1"/>
      </xdr:nvSpPr>
      <xdr:spPr>
        <a:xfrm>
          <a:off x="14020800" y="1063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69062</xdr:rowOff>
    </xdr:from>
    <xdr:to>
      <xdr:col>64</xdr:col>
      <xdr:colOff>152400</xdr:colOff>
      <xdr:row>61</xdr:row>
      <xdr:rowOff>170662</xdr:rowOff>
    </xdr:to>
    <xdr:sp macro="" textlink="">
      <xdr:nvSpPr>
        <xdr:cNvPr id="347" name="楕円 346"/>
        <xdr:cNvSpPr/>
      </xdr:nvSpPr>
      <xdr:spPr>
        <a:xfrm>
          <a:off x="13462000" y="105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155439</xdr:rowOff>
    </xdr:from>
    <xdr:ext cx="762000" cy="259045"/>
    <xdr:sp macro="" textlink="">
      <xdr:nvSpPr>
        <xdr:cNvPr id="348" name="テキスト ボックス 347"/>
        <xdr:cNvSpPr txBox="1"/>
      </xdr:nvSpPr>
      <xdr:spPr>
        <a:xfrm>
          <a:off x="13131800" y="106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本町は原則として、交付税措置のない地方債の借入は行わない方針であるため、比率は年々改善していたが、令和４年度の比率は</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ポイント増加した。この主な要因は、熊本地震関連の災害復旧債の本格償還が開始したことなどにより災害復旧債の元利償還金総額が増加（</a:t>
          </a:r>
          <a:r>
            <a:rPr kumimoji="1" lang="en-US" altLang="ja-JP" sz="1100">
              <a:solidFill>
                <a:schemeClr val="dk1"/>
              </a:solidFill>
              <a:effectLst/>
              <a:latin typeface="+mn-lt"/>
              <a:ea typeface="+mn-ea"/>
              <a:cs typeface="+mn-cs"/>
            </a:rPr>
            <a:t>67,853</a:t>
          </a:r>
          <a:r>
            <a:rPr kumimoji="1" lang="ja-JP" altLang="ja-JP" sz="1100">
              <a:solidFill>
                <a:schemeClr val="dk1"/>
              </a:solidFill>
              <a:effectLst/>
              <a:latin typeface="+mn-lt"/>
              <a:ea typeface="+mn-ea"/>
              <a:cs typeface="+mn-cs"/>
            </a:rPr>
            <a:t>千円）したことなどによる。今後は公営住宅建替事業に係る地方債の償還が随時本格化するため、数値は増加することが見込まれる。執行段階において点検等を行い地方債の発行をできるだけ抑えるなど、財政の健全化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6" name="直線コネクタ 375"/>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7" name="公債費負担の状況最小値テキスト"/>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8" name="直線コネクタ 377"/>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60113</xdr:rowOff>
    </xdr:from>
    <xdr:to>
      <xdr:col>81</xdr:col>
      <xdr:colOff>44450</xdr:colOff>
      <xdr:row>41</xdr:row>
      <xdr:rowOff>92287</xdr:rowOff>
    </xdr:to>
    <xdr:cxnSp macro="">
      <xdr:nvCxnSpPr>
        <xdr:cNvPr id="381" name="直線コネクタ 380"/>
        <xdr:cNvCxnSpPr/>
      </xdr:nvCxnSpPr>
      <xdr:spPr>
        <a:xfrm>
          <a:off x="16179800" y="7089563"/>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2" name="公債費負担の状況平均値テキスト"/>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60113</xdr:rowOff>
    </xdr:from>
    <xdr:to>
      <xdr:col>77</xdr:col>
      <xdr:colOff>44450</xdr:colOff>
      <xdr:row>41</xdr:row>
      <xdr:rowOff>60113</xdr:rowOff>
    </xdr:to>
    <xdr:cxnSp macro="">
      <xdr:nvCxnSpPr>
        <xdr:cNvPr id="384" name="直線コネクタ 383"/>
        <xdr:cNvCxnSpPr/>
      </xdr:nvCxnSpPr>
      <xdr:spPr>
        <a:xfrm>
          <a:off x="15290800" y="7089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5" name="フローチャート: 判断 384"/>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6" name="テキスト ボックス 385"/>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68156</xdr:rowOff>
    </xdr:to>
    <xdr:cxnSp macro="">
      <xdr:nvCxnSpPr>
        <xdr:cNvPr id="387" name="直線コネクタ 386"/>
        <xdr:cNvCxnSpPr/>
      </xdr:nvCxnSpPr>
      <xdr:spPr>
        <a:xfrm flipV="1">
          <a:off x="14401800" y="70895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68156</xdr:rowOff>
    </xdr:to>
    <xdr:cxnSp macro="">
      <xdr:nvCxnSpPr>
        <xdr:cNvPr id="390" name="直線コネクタ 389"/>
        <xdr:cNvCxnSpPr/>
      </xdr:nvCxnSpPr>
      <xdr:spPr>
        <a:xfrm>
          <a:off x="13512800" y="70815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2" name="テキスト ボックス 391"/>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394" name="テキスト ボックス 393"/>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400" name="楕円 399"/>
        <xdr:cNvSpPr/>
      </xdr:nvSpPr>
      <xdr:spPr>
        <a:xfrm>
          <a:off x="169672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58014</xdr:rowOff>
    </xdr:from>
    <xdr:ext cx="762000" cy="259045"/>
    <xdr:sp macro="" textlink="">
      <xdr:nvSpPr>
        <xdr:cNvPr id="401" name="公債費負担の状況該当値テキスト"/>
        <xdr:cNvSpPr txBox="1"/>
      </xdr:nvSpPr>
      <xdr:spPr>
        <a:xfrm>
          <a:off x="171069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9313</xdr:rowOff>
    </xdr:from>
    <xdr:to>
      <xdr:col>77</xdr:col>
      <xdr:colOff>95250</xdr:colOff>
      <xdr:row>41</xdr:row>
      <xdr:rowOff>110913</xdr:rowOff>
    </xdr:to>
    <xdr:sp macro="" textlink="">
      <xdr:nvSpPr>
        <xdr:cNvPr id="402" name="楕円 401"/>
        <xdr:cNvSpPr/>
      </xdr:nvSpPr>
      <xdr:spPr>
        <a:xfrm>
          <a:off x="16129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121090</xdr:rowOff>
    </xdr:from>
    <xdr:ext cx="736600" cy="259045"/>
    <xdr:sp macro="" textlink="">
      <xdr:nvSpPr>
        <xdr:cNvPr id="403" name="テキスト ボックス 402"/>
        <xdr:cNvSpPr txBox="1"/>
      </xdr:nvSpPr>
      <xdr:spPr>
        <a:xfrm>
          <a:off x="15798800" y="680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9313</xdr:rowOff>
    </xdr:from>
    <xdr:to>
      <xdr:col>73</xdr:col>
      <xdr:colOff>44450</xdr:colOff>
      <xdr:row>41</xdr:row>
      <xdr:rowOff>110913</xdr:rowOff>
    </xdr:to>
    <xdr:sp macro="" textlink="">
      <xdr:nvSpPr>
        <xdr:cNvPr id="404" name="楕円 403"/>
        <xdr:cNvSpPr/>
      </xdr:nvSpPr>
      <xdr:spPr>
        <a:xfrm>
          <a:off x="15240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405" name="テキスト ボックス 404"/>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17356</xdr:rowOff>
    </xdr:from>
    <xdr:to>
      <xdr:col>68</xdr:col>
      <xdr:colOff>203200</xdr:colOff>
      <xdr:row>41</xdr:row>
      <xdr:rowOff>118956</xdr:rowOff>
    </xdr:to>
    <xdr:sp macro="" textlink="">
      <xdr:nvSpPr>
        <xdr:cNvPr id="406" name="楕円 405"/>
        <xdr:cNvSpPr/>
      </xdr:nvSpPr>
      <xdr:spPr>
        <a:xfrm>
          <a:off x="14351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129133</xdr:rowOff>
    </xdr:from>
    <xdr:ext cx="762000" cy="259045"/>
    <xdr:sp macro="" textlink="">
      <xdr:nvSpPr>
        <xdr:cNvPr id="407" name="テキスト ボックス 406"/>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8" name="楕円 407"/>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409" name="テキスト ボックス 408"/>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32.0</a:t>
          </a:r>
          <a:r>
            <a:rPr kumimoji="1" lang="ja-JP" altLang="ja-JP" sz="1100">
              <a:solidFill>
                <a:schemeClr val="dk1"/>
              </a:solidFill>
              <a:effectLst/>
              <a:latin typeface="+mn-lt"/>
              <a:ea typeface="+mn-ea"/>
              <a:cs typeface="+mn-cs"/>
            </a:rPr>
            <a:t>ポイント減少した。この主な要因としては、地方債残高について、単独災害復旧事業債について償還額（</a:t>
          </a:r>
          <a:r>
            <a:rPr kumimoji="1" lang="en-US" altLang="ja-JP" sz="1100">
              <a:solidFill>
                <a:schemeClr val="dk1"/>
              </a:solidFill>
              <a:effectLst/>
              <a:latin typeface="+mn-lt"/>
              <a:ea typeface="+mn-ea"/>
              <a:cs typeface="+mn-cs"/>
            </a:rPr>
            <a:t>285,320</a:t>
          </a:r>
          <a:r>
            <a:rPr kumimoji="1" lang="ja-JP" altLang="ja-JP" sz="1100">
              <a:solidFill>
                <a:schemeClr val="dk1"/>
              </a:solidFill>
              <a:effectLst/>
              <a:latin typeface="+mn-lt"/>
              <a:ea typeface="+mn-ea"/>
              <a:cs typeface="+mn-cs"/>
            </a:rPr>
            <a:t>千円）に対して借入額（</a:t>
          </a:r>
          <a:r>
            <a:rPr kumimoji="1" lang="en-US" altLang="ja-JP" sz="1100">
              <a:solidFill>
                <a:schemeClr val="dk1"/>
              </a:solidFill>
              <a:effectLst/>
              <a:latin typeface="+mn-lt"/>
              <a:ea typeface="+mn-ea"/>
              <a:cs typeface="+mn-cs"/>
            </a:rPr>
            <a:t>900</a:t>
          </a:r>
          <a:r>
            <a:rPr kumimoji="1" lang="ja-JP" altLang="ja-JP" sz="1100">
              <a:solidFill>
                <a:schemeClr val="dk1"/>
              </a:solidFill>
              <a:effectLst/>
              <a:latin typeface="+mn-lt"/>
              <a:ea typeface="+mn-ea"/>
              <a:cs typeface="+mn-cs"/>
            </a:rPr>
            <a:t>千円）が少ないことなどにより残高が減少（</a:t>
          </a:r>
          <a:r>
            <a:rPr kumimoji="1" lang="en-US" altLang="ja-JP" sz="1100">
              <a:solidFill>
                <a:schemeClr val="dk1"/>
              </a:solidFill>
              <a:effectLst/>
              <a:latin typeface="+mn-lt"/>
              <a:ea typeface="+mn-ea"/>
              <a:cs typeface="+mn-cs"/>
            </a:rPr>
            <a:t>519,848</a:t>
          </a:r>
          <a:r>
            <a:rPr kumimoji="1" lang="ja-JP" altLang="ja-JP" sz="1100">
              <a:solidFill>
                <a:schemeClr val="dk1"/>
              </a:solidFill>
              <a:effectLst/>
              <a:latin typeface="+mn-lt"/>
              <a:ea typeface="+mn-ea"/>
              <a:cs typeface="+mn-cs"/>
            </a:rPr>
            <a:t>千円）し、さらに充当可能財源である減債基金の増（</a:t>
          </a:r>
          <a:r>
            <a:rPr kumimoji="1" lang="en-US" altLang="ja-JP" sz="1100">
              <a:solidFill>
                <a:schemeClr val="dk1"/>
              </a:solidFill>
              <a:effectLst/>
              <a:latin typeface="+mn-lt"/>
              <a:ea typeface="+mn-ea"/>
              <a:cs typeface="+mn-cs"/>
            </a:rPr>
            <a:t>296,278</a:t>
          </a:r>
          <a:r>
            <a:rPr kumimoji="1" lang="ja-JP" altLang="ja-JP" sz="1100">
              <a:solidFill>
                <a:schemeClr val="dk1"/>
              </a:solidFill>
              <a:effectLst/>
              <a:latin typeface="+mn-lt"/>
              <a:ea typeface="+mn-ea"/>
              <a:cs typeface="+mn-cs"/>
            </a:rPr>
            <a:t>千円）やふるさと応援基金の増（</a:t>
          </a:r>
          <a:r>
            <a:rPr kumimoji="1" lang="en-US" altLang="ja-JP" sz="1100">
              <a:solidFill>
                <a:schemeClr val="dk1"/>
              </a:solidFill>
              <a:effectLst/>
              <a:latin typeface="+mn-lt"/>
              <a:ea typeface="+mn-ea"/>
              <a:cs typeface="+mn-cs"/>
            </a:rPr>
            <a:t>317,010</a:t>
          </a:r>
          <a:r>
            <a:rPr kumimoji="1" lang="ja-JP" altLang="ja-JP" sz="1100">
              <a:solidFill>
                <a:schemeClr val="dk1"/>
              </a:solidFill>
              <a:effectLst/>
              <a:latin typeface="+mn-lt"/>
              <a:ea typeface="+mn-ea"/>
              <a:cs typeface="+mn-cs"/>
            </a:rPr>
            <a:t>千円）などにより基金総額が増加したことによる。今後も、公営住宅建設事業などに係る地方債の償還が随時本格化するため、通常事業については緊急度等を点検し、地方債の発行額を抑え、後世への負担軽減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0" name="直線コネクタ 439"/>
        <xdr:cNvCxnSpPr/>
      </xdr:nvCxnSpPr>
      <xdr:spPr>
        <a:xfrm flipV="1">
          <a:off x="17018000" y="2313214"/>
          <a:ext cx="0" cy="1578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1" name="将来負担の状況最小値テキスト"/>
        <xdr:cNvSpPr txBox="1"/>
      </xdr:nvSpPr>
      <xdr:spPr>
        <a:xfrm>
          <a:off x="17106900" y="386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2" name="直線コネクタ 441"/>
        <xdr:cNvCxnSpPr/>
      </xdr:nvCxnSpPr>
      <xdr:spPr>
        <a:xfrm>
          <a:off x="16929100" y="389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15</xdr:row>
      <xdr:rowOff>109160</xdr:rowOff>
    </xdr:from>
    <xdr:to>
      <xdr:col>77</xdr:col>
      <xdr:colOff>44450</xdr:colOff>
      <xdr:row>17</xdr:row>
      <xdr:rowOff>8709</xdr:rowOff>
    </xdr:to>
    <xdr:cxnSp macro="">
      <xdr:nvCxnSpPr>
        <xdr:cNvPr id="445" name="直線コネクタ 444"/>
        <xdr:cNvCxnSpPr/>
      </xdr:nvCxnSpPr>
      <xdr:spPr>
        <a:xfrm flipV="1">
          <a:off x="15290800" y="2680910"/>
          <a:ext cx="889000" cy="24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17</xdr:row>
      <xdr:rowOff>8709</xdr:rowOff>
    </xdr:from>
    <xdr:to>
      <xdr:col>72</xdr:col>
      <xdr:colOff>203200</xdr:colOff>
      <xdr:row>17</xdr:row>
      <xdr:rowOff>31690</xdr:rowOff>
    </xdr:to>
    <xdr:cxnSp macro="">
      <xdr:nvCxnSpPr>
        <xdr:cNvPr id="448" name="直線コネクタ 447"/>
        <xdr:cNvCxnSpPr/>
      </xdr:nvCxnSpPr>
      <xdr:spPr>
        <a:xfrm flipV="1">
          <a:off x="14401800" y="292335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112849</xdr:rowOff>
    </xdr:from>
    <xdr:to>
      <xdr:col>77</xdr:col>
      <xdr:colOff>95250</xdr:colOff>
      <xdr:row>14</xdr:row>
      <xdr:rowOff>42999</xdr:rowOff>
    </xdr:to>
    <xdr:sp macro="" textlink="">
      <xdr:nvSpPr>
        <xdr:cNvPr id="449" name="フローチャート: 判断 448"/>
        <xdr:cNvSpPr/>
      </xdr:nvSpPr>
      <xdr:spPr>
        <a:xfrm>
          <a:off x="16129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53176</xdr:rowOff>
    </xdr:from>
    <xdr:ext cx="736600" cy="259045"/>
    <xdr:sp macro="" textlink="">
      <xdr:nvSpPr>
        <xdr:cNvPr id="450" name="テキスト ボックス 449"/>
        <xdr:cNvSpPr txBox="1"/>
      </xdr:nvSpPr>
      <xdr:spPr>
        <a:xfrm>
          <a:off x="15798800" y="2110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31690</xdr:rowOff>
    </xdr:from>
    <xdr:to>
      <xdr:col>68</xdr:col>
      <xdr:colOff>152400</xdr:colOff>
      <xdr:row>17</xdr:row>
      <xdr:rowOff>81099</xdr:rowOff>
    </xdr:to>
    <xdr:cxnSp macro="">
      <xdr:nvCxnSpPr>
        <xdr:cNvPr id="451" name="直線コネクタ 450"/>
        <xdr:cNvCxnSpPr/>
      </xdr:nvCxnSpPr>
      <xdr:spPr>
        <a:xfrm flipV="1">
          <a:off x="13512800" y="2946340"/>
          <a:ext cx="8890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19534</xdr:rowOff>
    </xdr:from>
    <xdr:to>
      <xdr:col>73</xdr:col>
      <xdr:colOff>44450</xdr:colOff>
      <xdr:row>14</xdr:row>
      <xdr:rowOff>121134</xdr:rowOff>
    </xdr:to>
    <xdr:sp macro="" textlink="">
      <xdr:nvSpPr>
        <xdr:cNvPr id="452" name="フローチャート: 判断 451"/>
        <xdr:cNvSpPr/>
      </xdr:nvSpPr>
      <xdr:spPr>
        <a:xfrm>
          <a:off x="15240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131311</xdr:rowOff>
    </xdr:from>
    <xdr:ext cx="762000" cy="259045"/>
    <xdr:sp macro="" textlink="">
      <xdr:nvSpPr>
        <xdr:cNvPr id="453" name="テキスト ボックス 452"/>
        <xdr:cNvSpPr txBox="1"/>
      </xdr:nvSpPr>
      <xdr:spPr>
        <a:xfrm>
          <a:off x="14909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69185</xdr:rowOff>
    </xdr:from>
    <xdr:to>
      <xdr:col>68</xdr:col>
      <xdr:colOff>203200</xdr:colOff>
      <xdr:row>13</xdr:row>
      <xdr:rowOff>170785</xdr:rowOff>
    </xdr:to>
    <xdr:sp macro="" textlink="">
      <xdr:nvSpPr>
        <xdr:cNvPr id="454" name="フローチャート: 判断 453"/>
        <xdr:cNvSpPr/>
      </xdr:nvSpPr>
      <xdr:spPr>
        <a:xfrm>
          <a:off x="14351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9512</xdr:rowOff>
    </xdr:from>
    <xdr:ext cx="762000" cy="259045"/>
    <xdr:sp macro="" textlink="">
      <xdr:nvSpPr>
        <xdr:cNvPr id="455" name="テキスト ボックス 454"/>
        <xdr:cNvSpPr txBox="1"/>
      </xdr:nvSpPr>
      <xdr:spPr>
        <a:xfrm>
          <a:off x="14020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6" name="フローチャート: 判断 455"/>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7" name="テキスト ボックス 456"/>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58360</xdr:rowOff>
    </xdr:from>
    <xdr:to>
      <xdr:col>77</xdr:col>
      <xdr:colOff>95250</xdr:colOff>
      <xdr:row>15</xdr:row>
      <xdr:rowOff>159960</xdr:rowOff>
    </xdr:to>
    <xdr:sp macro="" textlink="">
      <xdr:nvSpPr>
        <xdr:cNvPr id="463" name="楕円 462"/>
        <xdr:cNvSpPr/>
      </xdr:nvSpPr>
      <xdr:spPr>
        <a:xfrm>
          <a:off x="16129000" y="263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144737</xdr:rowOff>
    </xdr:from>
    <xdr:ext cx="736600" cy="259045"/>
    <xdr:sp macro="" textlink="">
      <xdr:nvSpPr>
        <xdr:cNvPr id="464" name="テキスト ボックス 463"/>
        <xdr:cNvSpPr txBox="1"/>
      </xdr:nvSpPr>
      <xdr:spPr>
        <a:xfrm>
          <a:off x="15798800" y="2716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129359</xdr:rowOff>
    </xdr:from>
    <xdr:to>
      <xdr:col>73</xdr:col>
      <xdr:colOff>44450</xdr:colOff>
      <xdr:row>17</xdr:row>
      <xdr:rowOff>59509</xdr:rowOff>
    </xdr:to>
    <xdr:sp macro="" textlink="">
      <xdr:nvSpPr>
        <xdr:cNvPr id="465" name="楕円 464"/>
        <xdr:cNvSpPr/>
      </xdr:nvSpPr>
      <xdr:spPr>
        <a:xfrm>
          <a:off x="15240000" y="287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44286</xdr:rowOff>
    </xdr:from>
    <xdr:ext cx="762000" cy="259045"/>
    <xdr:sp macro="" textlink="">
      <xdr:nvSpPr>
        <xdr:cNvPr id="466" name="テキスト ボックス 465"/>
        <xdr:cNvSpPr txBox="1"/>
      </xdr:nvSpPr>
      <xdr:spPr>
        <a:xfrm>
          <a:off x="14909800" y="295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152340</xdr:rowOff>
    </xdr:from>
    <xdr:to>
      <xdr:col>68</xdr:col>
      <xdr:colOff>203200</xdr:colOff>
      <xdr:row>17</xdr:row>
      <xdr:rowOff>82490</xdr:rowOff>
    </xdr:to>
    <xdr:sp macro="" textlink="">
      <xdr:nvSpPr>
        <xdr:cNvPr id="467" name="楕円 466"/>
        <xdr:cNvSpPr/>
      </xdr:nvSpPr>
      <xdr:spPr>
        <a:xfrm>
          <a:off x="14351000" y="289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67267</xdr:rowOff>
    </xdr:from>
    <xdr:ext cx="762000" cy="259045"/>
    <xdr:sp macro="" textlink="">
      <xdr:nvSpPr>
        <xdr:cNvPr id="468" name="テキスト ボックス 467"/>
        <xdr:cNvSpPr txBox="1"/>
      </xdr:nvSpPr>
      <xdr:spPr>
        <a:xfrm>
          <a:off x="14020800" y="298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30299</xdr:rowOff>
    </xdr:from>
    <xdr:to>
      <xdr:col>64</xdr:col>
      <xdr:colOff>152400</xdr:colOff>
      <xdr:row>17</xdr:row>
      <xdr:rowOff>131899</xdr:rowOff>
    </xdr:to>
    <xdr:sp macro="" textlink="">
      <xdr:nvSpPr>
        <xdr:cNvPr id="469" name="楕円 468"/>
        <xdr:cNvSpPr/>
      </xdr:nvSpPr>
      <xdr:spPr>
        <a:xfrm>
          <a:off x="13462000" y="294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116676</xdr:rowOff>
    </xdr:from>
    <xdr:ext cx="762000" cy="259045"/>
    <xdr:sp macro="" textlink="">
      <xdr:nvSpPr>
        <xdr:cNvPr id="470" name="テキスト ボックス 469"/>
        <xdr:cNvSpPr txBox="1"/>
      </xdr:nvSpPr>
      <xdr:spPr>
        <a:xfrm>
          <a:off x="13131800" y="303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10,273
10,169
57.93
9,753,455
8,797,854
948,401
4,116,900
10,892,719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類似団体を</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ポイント下回り、前年度と比較すると</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ポイント減少した。この主な要因は、任期の定めのない職員数の減（△</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名）による基本給の減（△</a:t>
          </a:r>
          <a:r>
            <a:rPr kumimoji="1" lang="en-US" altLang="ja-JP" sz="1100">
              <a:solidFill>
                <a:schemeClr val="dk1"/>
              </a:solidFill>
              <a:effectLst/>
              <a:latin typeface="+mn-lt"/>
              <a:ea typeface="+mn-ea"/>
              <a:cs typeface="+mn-cs"/>
            </a:rPr>
            <a:t>30,192</a:t>
          </a:r>
          <a:r>
            <a:rPr kumimoji="1" lang="ja-JP" altLang="ja-JP" sz="1100">
              <a:solidFill>
                <a:schemeClr val="dk1"/>
              </a:solidFill>
              <a:effectLst/>
              <a:latin typeface="+mn-lt"/>
              <a:ea typeface="+mn-ea"/>
              <a:cs typeface="+mn-cs"/>
            </a:rPr>
            <a:t>千円）や職員共済組合納付金の減（△</a:t>
          </a:r>
          <a:r>
            <a:rPr kumimoji="1" lang="en-US" altLang="ja-JP" sz="1100">
              <a:solidFill>
                <a:schemeClr val="dk1"/>
              </a:solidFill>
              <a:effectLst/>
              <a:latin typeface="+mn-lt"/>
              <a:ea typeface="+mn-ea"/>
              <a:cs typeface="+mn-cs"/>
            </a:rPr>
            <a:t>13,155</a:t>
          </a:r>
          <a:r>
            <a:rPr kumimoji="1" lang="ja-JP" altLang="ja-JP" sz="1100">
              <a:solidFill>
                <a:schemeClr val="dk1"/>
              </a:solidFill>
              <a:effectLst/>
              <a:latin typeface="+mn-lt"/>
              <a:ea typeface="+mn-ea"/>
              <a:cs typeface="+mn-cs"/>
            </a:rPr>
            <a:t>千円）などによるものである。今後は、会計年度任用職員の定期昇格などにより増加する見込みであり、今後も引き続き定員管理を行うなど行財政改革の取組みを行うことで財政の健全化を図る。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69850</xdr:rowOff>
    </xdr:from>
    <xdr:to>
      <xdr:col>24</xdr:col>
      <xdr:colOff>25400</xdr:colOff>
      <xdr:row>40</xdr:row>
      <xdr:rowOff>123190</xdr:rowOff>
    </xdr:to>
    <xdr:cxnSp macro="">
      <xdr:nvCxnSpPr>
        <xdr:cNvPr id="61" name="直線コネクタ 60"/>
        <xdr:cNvCxnSpPr/>
      </xdr:nvCxnSpPr>
      <xdr:spPr>
        <a:xfrm flipV="1">
          <a:off x="4826000" y="589915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95267</xdr:rowOff>
    </xdr:from>
    <xdr:ext cx="762000" cy="259045"/>
    <xdr:sp macro="" textlink="">
      <xdr:nvSpPr>
        <xdr:cNvPr id="62" name="人件費最小値テキスト"/>
        <xdr:cNvSpPr txBox="1"/>
      </xdr:nvSpPr>
      <xdr:spPr>
        <a:xfrm>
          <a:off x="49149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123190</xdr:rowOff>
    </xdr:from>
    <xdr:to>
      <xdr:col>24</xdr:col>
      <xdr:colOff>114300</xdr:colOff>
      <xdr:row>40</xdr:row>
      <xdr:rowOff>123190</xdr:rowOff>
    </xdr:to>
    <xdr:cxnSp macro="">
      <xdr:nvCxnSpPr>
        <xdr:cNvPr id="63" name="直線コネクタ 62"/>
        <xdr:cNvCxnSpPr/>
      </xdr:nvCxnSpPr>
      <xdr:spPr>
        <a:xfrm>
          <a:off x="4737100" y="698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156227</xdr:rowOff>
    </xdr:from>
    <xdr:ext cx="762000" cy="259045"/>
    <xdr:sp macro="" textlink="">
      <xdr:nvSpPr>
        <xdr:cNvPr id="64" name="人件費最大値テキスト"/>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69850</xdr:rowOff>
    </xdr:from>
    <xdr:to>
      <xdr:col>24</xdr:col>
      <xdr:colOff>114300</xdr:colOff>
      <xdr:row>34</xdr:row>
      <xdr:rowOff>69850</xdr:rowOff>
    </xdr:to>
    <xdr:cxnSp macro="">
      <xdr:nvCxnSpPr>
        <xdr:cNvPr id="65" name="直線コネクタ 64"/>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157480</xdr:rowOff>
    </xdr:from>
    <xdr:to>
      <xdr:col>24</xdr:col>
      <xdr:colOff>25400</xdr:colOff>
      <xdr:row>35</xdr:row>
      <xdr:rowOff>8890</xdr:rowOff>
    </xdr:to>
    <xdr:cxnSp macro="">
      <xdr:nvCxnSpPr>
        <xdr:cNvPr id="66" name="直線コネクタ 65"/>
        <xdr:cNvCxnSpPr/>
      </xdr:nvCxnSpPr>
      <xdr:spPr>
        <a:xfrm flipV="1">
          <a:off x="3987800" y="5986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116857</xdr:rowOff>
    </xdr:from>
    <xdr:ext cx="762000" cy="259045"/>
    <xdr:sp macro="" textlink="">
      <xdr:nvSpPr>
        <xdr:cNvPr id="67" name="人件費平均値テキスト"/>
        <xdr:cNvSpPr txBox="1"/>
      </xdr:nvSpPr>
      <xdr:spPr>
        <a:xfrm>
          <a:off x="4914900" y="6117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144780</xdr:rowOff>
    </xdr:from>
    <xdr:to>
      <xdr:col>24</xdr:col>
      <xdr:colOff>76200</xdr:colOff>
      <xdr:row>36</xdr:row>
      <xdr:rowOff>74930</xdr:rowOff>
    </xdr:to>
    <xdr:sp macro="" textlink="">
      <xdr:nvSpPr>
        <xdr:cNvPr id="68" name="フローチャート: 判断 67"/>
        <xdr:cNvSpPr/>
      </xdr:nvSpPr>
      <xdr:spPr>
        <a:xfrm>
          <a:off x="4775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8890</xdr:rowOff>
    </xdr:from>
    <xdr:to>
      <xdr:col>19</xdr:col>
      <xdr:colOff>187325</xdr:colOff>
      <xdr:row>35</xdr:row>
      <xdr:rowOff>54610</xdr:rowOff>
    </xdr:to>
    <xdr:cxnSp macro="">
      <xdr:nvCxnSpPr>
        <xdr:cNvPr id="69" name="直線コネクタ 68"/>
        <xdr:cNvCxnSpPr/>
      </xdr:nvCxnSpPr>
      <xdr:spPr>
        <a:xfrm flipV="1">
          <a:off x="3098800" y="6009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54610</xdr:rowOff>
    </xdr:from>
    <xdr:to>
      <xdr:col>15</xdr:col>
      <xdr:colOff>98425</xdr:colOff>
      <xdr:row>35</xdr:row>
      <xdr:rowOff>123190</xdr:rowOff>
    </xdr:to>
    <xdr:cxnSp macro="">
      <xdr:nvCxnSpPr>
        <xdr:cNvPr id="72" name="直線コネクタ 71"/>
        <xdr:cNvCxnSpPr/>
      </xdr:nvCxnSpPr>
      <xdr:spPr>
        <a:xfrm flipV="1">
          <a:off x="2209800" y="6055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34290</xdr:rowOff>
    </xdr:from>
    <xdr:to>
      <xdr:col>15</xdr:col>
      <xdr:colOff>149225</xdr:colOff>
      <xdr:row>36</xdr:row>
      <xdr:rowOff>135890</xdr:rowOff>
    </xdr:to>
    <xdr:sp macro="" textlink="">
      <xdr:nvSpPr>
        <xdr:cNvPr id="73" name="フローチャート: 判断 72"/>
        <xdr:cNvSpPr/>
      </xdr:nvSpPr>
      <xdr:spPr>
        <a:xfrm>
          <a:off x="3048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120667</xdr:rowOff>
    </xdr:from>
    <xdr:ext cx="762000" cy="259045"/>
    <xdr:sp macro="" textlink="">
      <xdr:nvSpPr>
        <xdr:cNvPr id="74" name="テキスト ボックス 73"/>
        <xdr:cNvSpPr txBox="1"/>
      </xdr:nvSpPr>
      <xdr:spPr>
        <a:xfrm>
          <a:off x="2717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35</xdr:row>
      <xdr:rowOff>123190</xdr:rowOff>
    </xdr:to>
    <xdr:cxnSp macro="">
      <xdr:nvCxnSpPr>
        <xdr:cNvPr id="75" name="直線コネクタ 74"/>
        <xdr:cNvCxnSpPr/>
      </xdr:nvCxnSpPr>
      <xdr:spPr>
        <a:xfrm>
          <a:off x="1320800" y="6108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144780</xdr:rowOff>
    </xdr:from>
    <xdr:to>
      <xdr:col>11</xdr:col>
      <xdr:colOff>60325</xdr:colOff>
      <xdr:row>36</xdr:row>
      <xdr:rowOff>74930</xdr:rowOff>
    </xdr:to>
    <xdr:sp macro="" textlink="">
      <xdr:nvSpPr>
        <xdr:cNvPr id="76" name="フローチャート: 判断 75"/>
        <xdr:cNvSpPr/>
      </xdr:nvSpPr>
      <xdr:spPr>
        <a:xfrm>
          <a:off x="2159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59707</xdr:rowOff>
    </xdr:from>
    <xdr:ext cx="762000" cy="259045"/>
    <xdr:sp macro="" textlink="">
      <xdr:nvSpPr>
        <xdr:cNvPr id="77" name="テキスト ボックス 76"/>
        <xdr:cNvSpPr txBox="1"/>
      </xdr:nvSpPr>
      <xdr:spPr>
        <a:xfrm>
          <a:off x="1828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137160</xdr:rowOff>
    </xdr:from>
    <xdr:to>
      <xdr:col>6</xdr:col>
      <xdr:colOff>171450</xdr:colOff>
      <xdr:row>36</xdr:row>
      <xdr:rowOff>67310</xdr:rowOff>
    </xdr:to>
    <xdr:sp macro="" textlink="">
      <xdr:nvSpPr>
        <xdr:cNvPr id="78" name="フローチャート: 判断 77"/>
        <xdr:cNvSpPr/>
      </xdr:nvSpPr>
      <xdr:spPr>
        <a:xfrm>
          <a:off x="1270000" y="613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52087</xdr:rowOff>
    </xdr:from>
    <xdr:ext cx="762000" cy="259045"/>
    <xdr:sp macro="" textlink="">
      <xdr:nvSpPr>
        <xdr:cNvPr id="79" name="テキスト ボックス 78"/>
        <xdr:cNvSpPr txBox="1"/>
      </xdr:nvSpPr>
      <xdr:spPr>
        <a:xfrm>
          <a:off x="939800" y="622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106680</xdr:rowOff>
    </xdr:from>
    <xdr:to>
      <xdr:col>24</xdr:col>
      <xdr:colOff>76200</xdr:colOff>
      <xdr:row>35</xdr:row>
      <xdr:rowOff>36830</xdr:rowOff>
    </xdr:to>
    <xdr:sp macro="" textlink="">
      <xdr:nvSpPr>
        <xdr:cNvPr id="85" name="楕円 84"/>
        <xdr:cNvSpPr/>
      </xdr:nvSpPr>
      <xdr:spPr>
        <a:xfrm>
          <a:off x="47752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15257</xdr:rowOff>
    </xdr:from>
    <xdr:ext cx="762000" cy="259045"/>
    <xdr:sp macro="" textlink="">
      <xdr:nvSpPr>
        <xdr:cNvPr id="86" name="人件費該当値テキスト"/>
        <xdr:cNvSpPr txBox="1"/>
      </xdr:nvSpPr>
      <xdr:spPr>
        <a:xfrm>
          <a:off x="4914900" y="584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129540</xdr:rowOff>
    </xdr:from>
    <xdr:to>
      <xdr:col>20</xdr:col>
      <xdr:colOff>38100</xdr:colOff>
      <xdr:row>35</xdr:row>
      <xdr:rowOff>59690</xdr:rowOff>
    </xdr:to>
    <xdr:sp macro="" textlink="">
      <xdr:nvSpPr>
        <xdr:cNvPr id="87" name="楕円 86"/>
        <xdr:cNvSpPr/>
      </xdr:nvSpPr>
      <xdr:spPr>
        <a:xfrm>
          <a:off x="3937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69867</xdr:rowOff>
    </xdr:from>
    <xdr:ext cx="736600" cy="259045"/>
    <xdr:sp macro="" textlink="">
      <xdr:nvSpPr>
        <xdr:cNvPr id="88" name="テキスト ボックス 87"/>
        <xdr:cNvSpPr txBox="1"/>
      </xdr:nvSpPr>
      <xdr:spPr>
        <a:xfrm>
          <a:off x="3606800" y="572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3810</xdr:rowOff>
    </xdr:from>
    <xdr:to>
      <xdr:col>15</xdr:col>
      <xdr:colOff>149225</xdr:colOff>
      <xdr:row>35</xdr:row>
      <xdr:rowOff>105410</xdr:rowOff>
    </xdr:to>
    <xdr:sp macro="" textlink="">
      <xdr:nvSpPr>
        <xdr:cNvPr id="89" name="楕円 88"/>
        <xdr:cNvSpPr/>
      </xdr:nvSpPr>
      <xdr:spPr>
        <a:xfrm>
          <a:off x="3048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115587</xdr:rowOff>
    </xdr:from>
    <xdr:ext cx="762000" cy="259045"/>
    <xdr:sp macro="" textlink="">
      <xdr:nvSpPr>
        <xdr:cNvPr id="90" name="テキスト ボックス 89"/>
        <xdr:cNvSpPr txBox="1"/>
      </xdr:nvSpPr>
      <xdr:spPr>
        <a:xfrm>
          <a:off x="2717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3" name="楕円 92"/>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4" name="テキスト ボックス 93"/>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ポイント下回り、前年度と比較すると</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前年度から増加した主な要因としては、夏の猛暑又は感染症予防のための換気による空調を含む電気使用料の増や燃料等の単価増による光熱水費の増加（</a:t>
          </a:r>
          <a:r>
            <a:rPr kumimoji="1" lang="en-US" altLang="ja-JP" sz="1100">
              <a:solidFill>
                <a:schemeClr val="dk1"/>
              </a:solidFill>
              <a:effectLst/>
              <a:latin typeface="+mn-lt"/>
              <a:ea typeface="+mn-ea"/>
              <a:cs typeface="+mn-cs"/>
            </a:rPr>
            <a:t>4,955</a:t>
          </a:r>
          <a:r>
            <a:rPr kumimoji="1" lang="ja-JP" altLang="ja-JP" sz="1100">
              <a:solidFill>
                <a:schemeClr val="dk1"/>
              </a:solidFill>
              <a:effectLst/>
              <a:latin typeface="+mn-lt"/>
              <a:ea typeface="+mn-ea"/>
              <a:cs typeface="+mn-cs"/>
            </a:rPr>
            <a:t>千円）などによるものである。今後も、重要性・緊急性を勘案したうえで、引き続き行財政改革を実施することにより経費削減を図る。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6" name="直線コネクタ 125"/>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9" name="物件費最大値テキスト"/>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30" name="直線コネクタ 129"/>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22225</xdr:rowOff>
    </xdr:from>
    <xdr:to>
      <xdr:col>82</xdr:col>
      <xdr:colOff>107950</xdr:colOff>
      <xdr:row>13</xdr:row>
      <xdr:rowOff>31750</xdr:rowOff>
    </xdr:to>
    <xdr:cxnSp macro="">
      <xdr:nvCxnSpPr>
        <xdr:cNvPr id="131" name="直線コネクタ 130"/>
        <xdr:cNvCxnSpPr/>
      </xdr:nvCxnSpPr>
      <xdr:spPr>
        <a:xfrm>
          <a:off x="15671800" y="22510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95902</xdr:rowOff>
    </xdr:from>
    <xdr:ext cx="762000" cy="259045"/>
    <xdr:sp macro="" textlink="">
      <xdr:nvSpPr>
        <xdr:cNvPr id="132" name="物件費平均値テキスト"/>
        <xdr:cNvSpPr txBox="1"/>
      </xdr:nvSpPr>
      <xdr:spPr>
        <a:xfrm>
          <a:off x="16598900" y="2839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33" name="フローチャート: 判断 132"/>
        <xdr:cNvSpPr/>
      </xdr:nvSpPr>
      <xdr:spPr>
        <a:xfrm>
          <a:off x="164592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22225</xdr:rowOff>
    </xdr:from>
    <xdr:to>
      <xdr:col>78</xdr:col>
      <xdr:colOff>69850</xdr:colOff>
      <xdr:row>13</xdr:row>
      <xdr:rowOff>107950</xdr:rowOff>
    </xdr:to>
    <xdr:cxnSp macro="">
      <xdr:nvCxnSpPr>
        <xdr:cNvPr id="134" name="直線コネクタ 133"/>
        <xdr:cNvCxnSpPr/>
      </xdr:nvCxnSpPr>
      <xdr:spPr>
        <a:xfrm flipV="1">
          <a:off x="14782800" y="22510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5" name="フローチャート: 判断 134"/>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76852</xdr:rowOff>
    </xdr:from>
    <xdr:ext cx="736600" cy="259045"/>
    <xdr:sp macro="" textlink="">
      <xdr:nvSpPr>
        <xdr:cNvPr id="136" name="テキスト ボックス 135"/>
        <xdr:cNvSpPr txBox="1"/>
      </xdr:nvSpPr>
      <xdr:spPr>
        <a:xfrm>
          <a:off x="15290800" y="282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107950</xdr:rowOff>
    </xdr:from>
    <xdr:to>
      <xdr:col>73</xdr:col>
      <xdr:colOff>180975</xdr:colOff>
      <xdr:row>14</xdr:row>
      <xdr:rowOff>3175</xdr:rowOff>
    </xdr:to>
    <xdr:cxnSp macro="">
      <xdr:nvCxnSpPr>
        <xdr:cNvPr id="137" name="直線コネクタ 136"/>
        <xdr:cNvCxnSpPr/>
      </xdr:nvCxnSpPr>
      <xdr:spPr>
        <a:xfrm flipV="1">
          <a:off x="13893800" y="23368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28575</xdr:rowOff>
    </xdr:from>
    <xdr:to>
      <xdr:col>74</xdr:col>
      <xdr:colOff>31750</xdr:colOff>
      <xdr:row>16</xdr:row>
      <xdr:rowOff>130175</xdr:rowOff>
    </xdr:to>
    <xdr:sp macro="" textlink="">
      <xdr:nvSpPr>
        <xdr:cNvPr id="138" name="フローチャート: 判断 137"/>
        <xdr:cNvSpPr/>
      </xdr:nvSpPr>
      <xdr:spPr>
        <a:xfrm>
          <a:off x="14732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114952</xdr:rowOff>
    </xdr:from>
    <xdr:ext cx="762000" cy="259045"/>
    <xdr:sp macro="" textlink="">
      <xdr:nvSpPr>
        <xdr:cNvPr id="139" name="テキスト ボックス 138"/>
        <xdr:cNvSpPr txBox="1"/>
      </xdr:nvSpPr>
      <xdr:spPr>
        <a:xfrm>
          <a:off x="14401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3175</xdr:rowOff>
    </xdr:from>
    <xdr:to>
      <xdr:col>69</xdr:col>
      <xdr:colOff>92075</xdr:colOff>
      <xdr:row>14</xdr:row>
      <xdr:rowOff>3175</xdr:rowOff>
    </xdr:to>
    <xdr:cxnSp macro="">
      <xdr:nvCxnSpPr>
        <xdr:cNvPr id="140" name="直線コネクタ 139"/>
        <xdr:cNvCxnSpPr/>
      </xdr:nvCxnSpPr>
      <xdr:spPr>
        <a:xfrm>
          <a:off x="13004800" y="2403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86377</xdr:rowOff>
    </xdr:from>
    <xdr:ext cx="762000" cy="259045"/>
    <xdr:sp macro="" textlink="">
      <xdr:nvSpPr>
        <xdr:cNvPr id="142" name="テキスト ボックス 141"/>
        <xdr:cNvSpPr txBox="1"/>
      </xdr:nvSpPr>
      <xdr:spPr>
        <a:xfrm>
          <a:off x="13512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161925</xdr:rowOff>
    </xdr:from>
    <xdr:to>
      <xdr:col>65</xdr:col>
      <xdr:colOff>53975</xdr:colOff>
      <xdr:row>17</xdr:row>
      <xdr:rowOff>92075</xdr:rowOff>
    </xdr:to>
    <xdr:sp macro="" textlink="">
      <xdr:nvSpPr>
        <xdr:cNvPr id="143" name="フローチャート: 判断 142"/>
        <xdr:cNvSpPr/>
      </xdr:nvSpPr>
      <xdr:spPr>
        <a:xfrm>
          <a:off x="12954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76852</xdr:rowOff>
    </xdr:from>
    <xdr:ext cx="762000" cy="259045"/>
    <xdr:sp macro="" textlink="">
      <xdr:nvSpPr>
        <xdr:cNvPr id="144" name="テキスト ボックス 143"/>
        <xdr:cNvSpPr txBox="1"/>
      </xdr:nvSpPr>
      <xdr:spPr>
        <a:xfrm>
          <a:off x="126238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152400</xdr:rowOff>
    </xdr:from>
    <xdr:to>
      <xdr:col>82</xdr:col>
      <xdr:colOff>158750</xdr:colOff>
      <xdr:row>13</xdr:row>
      <xdr:rowOff>82550</xdr:rowOff>
    </xdr:to>
    <xdr:sp macro="" textlink="">
      <xdr:nvSpPr>
        <xdr:cNvPr id="150" name="楕円 149"/>
        <xdr:cNvSpPr/>
      </xdr:nvSpPr>
      <xdr:spPr>
        <a:xfrm>
          <a:off x="164592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60977</xdr:rowOff>
    </xdr:from>
    <xdr:ext cx="762000" cy="259045"/>
    <xdr:sp macro="" textlink="">
      <xdr:nvSpPr>
        <xdr:cNvPr id="151" name="物件費該当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142875</xdr:rowOff>
    </xdr:from>
    <xdr:to>
      <xdr:col>78</xdr:col>
      <xdr:colOff>120650</xdr:colOff>
      <xdr:row>13</xdr:row>
      <xdr:rowOff>73025</xdr:rowOff>
    </xdr:to>
    <xdr:sp macro="" textlink="">
      <xdr:nvSpPr>
        <xdr:cNvPr id="152" name="楕円 151"/>
        <xdr:cNvSpPr/>
      </xdr:nvSpPr>
      <xdr:spPr>
        <a:xfrm>
          <a:off x="15621000" y="220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83202</xdr:rowOff>
    </xdr:from>
    <xdr:ext cx="736600" cy="259045"/>
    <xdr:sp macro="" textlink="">
      <xdr:nvSpPr>
        <xdr:cNvPr id="153" name="テキスト ボックス 152"/>
        <xdr:cNvSpPr txBox="1"/>
      </xdr:nvSpPr>
      <xdr:spPr>
        <a:xfrm>
          <a:off x="15290800" y="1969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57150</xdr:rowOff>
    </xdr:from>
    <xdr:to>
      <xdr:col>74</xdr:col>
      <xdr:colOff>31750</xdr:colOff>
      <xdr:row>13</xdr:row>
      <xdr:rowOff>158750</xdr:rowOff>
    </xdr:to>
    <xdr:sp macro="" textlink="">
      <xdr:nvSpPr>
        <xdr:cNvPr id="154" name="楕円 153"/>
        <xdr:cNvSpPr/>
      </xdr:nvSpPr>
      <xdr:spPr>
        <a:xfrm>
          <a:off x="14732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168927</xdr:rowOff>
    </xdr:from>
    <xdr:ext cx="762000" cy="259045"/>
    <xdr:sp macro="" textlink="">
      <xdr:nvSpPr>
        <xdr:cNvPr id="155" name="テキスト ボックス 154"/>
        <xdr:cNvSpPr txBox="1"/>
      </xdr:nvSpPr>
      <xdr:spPr>
        <a:xfrm>
          <a:off x="14401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123825</xdr:rowOff>
    </xdr:from>
    <xdr:to>
      <xdr:col>69</xdr:col>
      <xdr:colOff>142875</xdr:colOff>
      <xdr:row>14</xdr:row>
      <xdr:rowOff>53975</xdr:rowOff>
    </xdr:to>
    <xdr:sp macro="" textlink="">
      <xdr:nvSpPr>
        <xdr:cNvPr id="156" name="楕円 155"/>
        <xdr:cNvSpPr/>
      </xdr:nvSpPr>
      <xdr:spPr>
        <a:xfrm>
          <a:off x="13843000" y="235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64152</xdr:rowOff>
    </xdr:from>
    <xdr:ext cx="762000" cy="259045"/>
    <xdr:sp macro="" textlink="">
      <xdr:nvSpPr>
        <xdr:cNvPr id="157" name="テキスト ボックス 156"/>
        <xdr:cNvSpPr txBox="1"/>
      </xdr:nvSpPr>
      <xdr:spPr>
        <a:xfrm>
          <a:off x="13512800" y="21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123825</xdr:rowOff>
    </xdr:from>
    <xdr:to>
      <xdr:col>65</xdr:col>
      <xdr:colOff>53975</xdr:colOff>
      <xdr:row>14</xdr:row>
      <xdr:rowOff>53975</xdr:rowOff>
    </xdr:to>
    <xdr:sp macro="" textlink="">
      <xdr:nvSpPr>
        <xdr:cNvPr id="158" name="楕円 157"/>
        <xdr:cNvSpPr/>
      </xdr:nvSpPr>
      <xdr:spPr>
        <a:xfrm>
          <a:off x="12954000" y="235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64152</xdr:rowOff>
    </xdr:from>
    <xdr:ext cx="762000" cy="259045"/>
    <xdr:sp macro="" textlink="">
      <xdr:nvSpPr>
        <xdr:cNvPr id="159" name="テキスト ボックス 158"/>
        <xdr:cNvSpPr txBox="1"/>
      </xdr:nvSpPr>
      <xdr:spPr>
        <a:xfrm>
          <a:off x="12623800" y="21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類似団体と比較すると</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ポイント上回っており、前年度と比較すると</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ポイント増加している。この主な要因としては、介護給付・訓練等給付費の給付対象者数増による増加（</a:t>
          </a:r>
          <a:r>
            <a:rPr kumimoji="1" lang="en-US" altLang="ja-JP" sz="1100">
              <a:solidFill>
                <a:schemeClr val="dk1"/>
              </a:solidFill>
              <a:effectLst/>
              <a:latin typeface="+mn-lt"/>
              <a:ea typeface="+mn-ea"/>
              <a:cs typeface="+mn-cs"/>
            </a:rPr>
            <a:t>3,701</a:t>
          </a:r>
          <a:r>
            <a:rPr kumimoji="1" lang="ja-JP" altLang="ja-JP" sz="1100">
              <a:solidFill>
                <a:schemeClr val="dk1"/>
              </a:solidFill>
              <a:effectLst/>
              <a:latin typeface="+mn-lt"/>
              <a:ea typeface="+mn-ea"/>
              <a:cs typeface="+mn-cs"/>
            </a:rPr>
            <a:t>千円）などによるものである。今後も、障がい者福祉費に係る利用者延人数の増等により扶助費は増加することが見込まれる。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113393</xdr:rowOff>
    </xdr:from>
    <xdr:to>
      <xdr:col>24</xdr:col>
      <xdr:colOff>25400</xdr:colOff>
      <xdr:row>61</xdr:row>
      <xdr:rowOff>15422</xdr:rowOff>
    </xdr:to>
    <xdr:cxnSp macro="">
      <xdr:nvCxnSpPr>
        <xdr:cNvPr id="188" name="直線コネクタ 187"/>
        <xdr:cNvCxnSpPr/>
      </xdr:nvCxnSpPr>
      <xdr:spPr>
        <a:xfrm flipV="1">
          <a:off x="4826000" y="9200243"/>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9"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90" name="直線コネクタ 189"/>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28320</xdr:rowOff>
    </xdr:from>
    <xdr:ext cx="762000" cy="259045"/>
    <xdr:sp macro="" textlink="">
      <xdr:nvSpPr>
        <xdr:cNvPr id="191" name="扶助費最大値テキスト"/>
        <xdr:cNvSpPr txBox="1"/>
      </xdr:nvSpPr>
      <xdr:spPr>
        <a:xfrm>
          <a:off x="4914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113393</xdr:rowOff>
    </xdr:from>
    <xdr:to>
      <xdr:col>24</xdr:col>
      <xdr:colOff>114300</xdr:colOff>
      <xdr:row>53</xdr:row>
      <xdr:rowOff>113393</xdr:rowOff>
    </xdr:to>
    <xdr:cxnSp macro="">
      <xdr:nvCxnSpPr>
        <xdr:cNvPr id="192" name="直線コネクタ 191"/>
        <xdr:cNvCxnSpPr/>
      </xdr:nvCxnSpPr>
      <xdr:spPr>
        <a:xfrm>
          <a:off x="4737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135165</xdr:rowOff>
    </xdr:from>
    <xdr:to>
      <xdr:col>24</xdr:col>
      <xdr:colOff>25400</xdr:colOff>
      <xdr:row>58</xdr:row>
      <xdr:rowOff>29028</xdr:rowOff>
    </xdr:to>
    <xdr:cxnSp macro="">
      <xdr:nvCxnSpPr>
        <xdr:cNvPr id="193" name="直線コネクタ 192"/>
        <xdr:cNvCxnSpPr/>
      </xdr:nvCxnSpPr>
      <xdr:spPr>
        <a:xfrm>
          <a:off x="3987800" y="99078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4" name="扶助費平均値テキスト"/>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5" name="フローチャート: 判断 194"/>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135165</xdr:rowOff>
    </xdr:from>
    <xdr:to>
      <xdr:col>19</xdr:col>
      <xdr:colOff>187325</xdr:colOff>
      <xdr:row>58</xdr:row>
      <xdr:rowOff>50800</xdr:rowOff>
    </xdr:to>
    <xdr:cxnSp macro="">
      <xdr:nvCxnSpPr>
        <xdr:cNvPr id="196" name="直線コネクタ 195"/>
        <xdr:cNvCxnSpPr/>
      </xdr:nvCxnSpPr>
      <xdr:spPr>
        <a:xfrm flipV="1">
          <a:off x="3098800" y="99078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7" name="フローチャート: 判断 196"/>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8" name="テキスト ボックス 197"/>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39915</xdr:rowOff>
    </xdr:from>
    <xdr:to>
      <xdr:col>15</xdr:col>
      <xdr:colOff>98425</xdr:colOff>
      <xdr:row>58</xdr:row>
      <xdr:rowOff>50800</xdr:rowOff>
    </xdr:to>
    <xdr:cxnSp macro="">
      <xdr:nvCxnSpPr>
        <xdr:cNvPr id="199" name="直線コネクタ 198"/>
        <xdr:cNvCxnSpPr/>
      </xdr:nvCxnSpPr>
      <xdr:spPr>
        <a:xfrm>
          <a:off x="2209800" y="9984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200" name="フローチャート: 判断 199"/>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01" name="テキスト ボックス 200"/>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39915</xdr:rowOff>
    </xdr:from>
    <xdr:to>
      <xdr:col>11</xdr:col>
      <xdr:colOff>9525</xdr:colOff>
      <xdr:row>58</xdr:row>
      <xdr:rowOff>83457</xdr:rowOff>
    </xdr:to>
    <xdr:cxnSp macro="">
      <xdr:nvCxnSpPr>
        <xdr:cNvPr id="202" name="直線コネクタ 201"/>
        <xdr:cNvCxnSpPr/>
      </xdr:nvCxnSpPr>
      <xdr:spPr>
        <a:xfrm flipV="1">
          <a:off x="1320800" y="99840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203" name="フローチャート: 判断 202"/>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04" name="テキスト ボックス 203"/>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5" name="フローチャート: 判断 204"/>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32855</xdr:rowOff>
    </xdr:from>
    <xdr:ext cx="762000" cy="259045"/>
    <xdr:sp macro="" textlink="">
      <xdr:nvSpPr>
        <xdr:cNvPr id="206" name="テキスト ボックス 205"/>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212" name="楕円 211"/>
        <xdr:cNvSpPr/>
      </xdr:nvSpPr>
      <xdr:spPr>
        <a:xfrm>
          <a:off x="4775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121755</xdr:rowOff>
    </xdr:from>
    <xdr:ext cx="762000" cy="259045"/>
    <xdr:sp macro="" textlink="">
      <xdr:nvSpPr>
        <xdr:cNvPr id="213" name="扶助費該当値テキスト"/>
        <xdr:cNvSpPr txBox="1"/>
      </xdr:nvSpPr>
      <xdr:spPr>
        <a:xfrm>
          <a:off x="4914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14" name="楕円 213"/>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15" name="テキスト ボックス 214"/>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0</xdr:rowOff>
    </xdr:from>
    <xdr:to>
      <xdr:col>15</xdr:col>
      <xdr:colOff>149225</xdr:colOff>
      <xdr:row>58</xdr:row>
      <xdr:rowOff>101600</xdr:rowOff>
    </xdr:to>
    <xdr:sp macro="" textlink="">
      <xdr:nvSpPr>
        <xdr:cNvPr id="216" name="楕円 215"/>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86377</xdr:rowOff>
    </xdr:from>
    <xdr:ext cx="762000" cy="259045"/>
    <xdr:sp macro="" textlink="">
      <xdr:nvSpPr>
        <xdr:cNvPr id="217" name="テキスト ボックス 216"/>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160565</xdr:rowOff>
    </xdr:from>
    <xdr:to>
      <xdr:col>11</xdr:col>
      <xdr:colOff>60325</xdr:colOff>
      <xdr:row>58</xdr:row>
      <xdr:rowOff>90715</xdr:rowOff>
    </xdr:to>
    <xdr:sp macro="" textlink="">
      <xdr:nvSpPr>
        <xdr:cNvPr id="218" name="楕円 217"/>
        <xdr:cNvSpPr/>
      </xdr:nvSpPr>
      <xdr:spPr>
        <a:xfrm>
          <a:off x="2159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75492</xdr:rowOff>
    </xdr:from>
    <xdr:ext cx="762000" cy="259045"/>
    <xdr:sp macro="" textlink="">
      <xdr:nvSpPr>
        <xdr:cNvPr id="219" name="テキスト ボックス 218"/>
        <xdr:cNvSpPr txBox="1"/>
      </xdr:nvSpPr>
      <xdr:spPr>
        <a:xfrm>
          <a:off x="1828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32657</xdr:rowOff>
    </xdr:from>
    <xdr:to>
      <xdr:col>6</xdr:col>
      <xdr:colOff>171450</xdr:colOff>
      <xdr:row>58</xdr:row>
      <xdr:rowOff>134257</xdr:rowOff>
    </xdr:to>
    <xdr:sp macro="" textlink="">
      <xdr:nvSpPr>
        <xdr:cNvPr id="220" name="楕円 219"/>
        <xdr:cNvSpPr/>
      </xdr:nvSpPr>
      <xdr:spPr>
        <a:xfrm>
          <a:off x="1270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119034</xdr:rowOff>
    </xdr:from>
    <xdr:ext cx="762000" cy="259045"/>
    <xdr:sp macro="" textlink="">
      <xdr:nvSpPr>
        <xdr:cNvPr id="221" name="テキスト ボックス 220"/>
        <xdr:cNvSpPr txBox="1"/>
      </xdr:nvSpPr>
      <xdr:spPr>
        <a:xfrm>
          <a:off x="939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類似団体と同じで、前年度と比較すると</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前年度から増加した主な要因としては、繰出金について、後期高齢について、団塊の世代が国保から後期へ移行することによる対象者の増（毎月</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人）に伴う給付費の増や、国保については職員人事異動に伴う構成変動等による人件費の増などによる。今後は、高齢化の進展により介護給付費の増加に伴う繰出金の増加が予想されるため福祉・医療・介護を連携し給付費の抑制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3" name="テキスト ボックス 23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60</xdr:row>
      <xdr:rowOff>149860</xdr:rowOff>
    </xdr:to>
    <xdr:cxnSp macro="">
      <xdr:nvCxnSpPr>
        <xdr:cNvPr id="250" name="直線コネクタ 249"/>
        <xdr:cNvCxnSpPr/>
      </xdr:nvCxnSpPr>
      <xdr:spPr>
        <a:xfrm flipV="1">
          <a:off x="16510000" y="9228546"/>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3" name="その他最大値テキスト"/>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4" name="直線コネクタ 253"/>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56787</xdr:rowOff>
    </xdr:from>
    <xdr:to>
      <xdr:col>82</xdr:col>
      <xdr:colOff>107950</xdr:colOff>
      <xdr:row>57</xdr:row>
      <xdr:rowOff>63319</xdr:rowOff>
    </xdr:to>
    <xdr:cxnSp macro="">
      <xdr:nvCxnSpPr>
        <xdr:cNvPr id="255" name="直線コネクタ 254"/>
        <xdr:cNvCxnSpPr/>
      </xdr:nvCxnSpPr>
      <xdr:spPr>
        <a:xfrm>
          <a:off x="15671800" y="982943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29046</xdr:rowOff>
    </xdr:from>
    <xdr:ext cx="762000" cy="259045"/>
    <xdr:sp macro="" textlink="">
      <xdr:nvSpPr>
        <xdr:cNvPr id="256" name="その他平均値テキスト"/>
        <xdr:cNvSpPr txBox="1"/>
      </xdr:nvSpPr>
      <xdr:spPr>
        <a:xfrm>
          <a:off x="16598900" y="9630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57" name="フローチャート: 判断 256"/>
        <xdr:cNvSpPr/>
      </xdr:nvSpPr>
      <xdr:spPr>
        <a:xfrm>
          <a:off x="164592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56787</xdr:rowOff>
    </xdr:from>
    <xdr:to>
      <xdr:col>78</xdr:col>
      <xdr:colOff>69850</xdr:colOff>
      <xdr:row>57</xdr:row>
      <xdr:rowOff>141696</xdr:rowOff>
    </xdr:to>
    <xdr:cxnSp macro="">
      <xdr:nvCxnSpPr>
        <xdr:cNvPr id="258" name="直線コネクタ 257"/>
        <xdr:cNvCxnSpPr/>
      </xdr:nvCxnSpPr>
      <xdr:spPr>
        <a:xfrm flipV="1">
          <a:off x="14782800" y="9829437"/>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0" name="テキスト ボックス 259"/>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141696</xdr:rowOff>
    </xdr:from>
    <xdr:to>
      <xdr:col>73</xdr:col>
      <xdr:colOff>180975</xdr:colOff>
      <xdr:row>58</xdr:row>
      <xdr:rowOff>55154</xdr:rowOff>
    </xdr:to>
    <xdr:cxnSp macro="">
      <xdr:nvCxnSpPr>
        <xdr:cNvPr id="261" name="直線コネクタ 260"/>
        <xdr:cNvCxnSpPr/>
      </xdr:nvCxnSpPr>
      <xdr:spPr>
        <a:xfrm flipV="1">
          <a:off x="13893800" y="991434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77833</xdr:rowOff>
    </xdr:from>
    <xdr:to>
      <xdr:col>74</xdr:col>
      <xdr:colOff>31750</xdr:colOff>
      <xdr:row>58</xdr:row>
      <xdr:rowOff>7983</xdr:rowOff>
    </xdr:to>
    <xdr:sp macro="" textlink="">
      <xdr:nvSpPr>
        <xdr:cNvPr id="262" name="フローチャート: 判断 261"/>
        <xdr:cNvSpPr/>
      </xdr:nvSpPr>
      <xdr:spPr>
        <a:xfrm>
          <a:off x="147320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18160</xdr:rowOff>
    </xdr:from>
    <xdr:ext cx="762000" cy="259045"/>
    <xdr:sp macro="" textlink="">
      <xdr:nvSpPr>
        <xdr:cNvPr id="263" name="テキスト ボックス 262"/>
        <xdr:cNvSpPr txBox="1"/>
      </xdr:nvSpPr>
      <xdr:spPr>
        <a:xfrm>
          <a:off x="14401800" y="961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55154</xdr:rowOff>
    </xdr:from>
    <xdr:to>
      <xdr:col>69</xdr:col>
      <xdr:colOff>92075</xdr:colOff>
      <xdr:row>58</xdr:row>
      <xdr:rowOff>61685</xdr:rowOff>
    </xdr:to>
    <xdr:cxnSp macro="">
      <xdr:nvCxnSpPr>
        <xdr:cNvPr id="264" name="直線コネクタ 263"/>
        <xdr:cNvCxnSpPr/>
      </xdr:nvCxnSpPr>
      <xdr:spPr>
        <a:xfrm flipV="1">
          <a:off x="13004800" y="999925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65" name="フローチャート: 判断 264"/>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24692</xdr:rowOff>
    </xdr:from>
    <xdr:ext cx="762000" cy="259045"/>
    <xdr:sp macro="" textlink="">
      <xdr:nvSpPr>
        <xdr:cNvPr id="266" name="テキスト ボックス 265"/>
        <xdr:cNvSpPr txBox="1"/>
      </xdr:nvSpPr>
      <xdr:spPr>
        <a:xfrm>
          <a:off x="13512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97427</xdr:rowOff>
    </xdr:from>
    <xdr:to>
      <xdr:col>65</xdr:col>
      <xdr:colOff>53975</xdr:colOff>
      <xdr:row>58</xdr:row>
      <xdr:rowOff>27577</xdr:rowOff>
    </xdr:to>
    <xdr:sp macro="" textlink="">
      <xdr:nvSpPr>
        <xdr:cNvPr id="267" name="フローチャート: 判断 266"/>
        <xdr:cNvSpPr/>
      </xdr:nvSpPr>
      <xdr:spPr>
        <a:xfrm>
          <a:off x="12954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37754</xdr:rowOff>
    </xdr:from>
    <xdr:ext cx="762000" cy="259045"/>
    <xdr:sp macro="" textlink="">
      <xdr:nvSpPr>
        <xdr:cNvPr id="268" name="テキスト ボックス 267"/>
        <xdr:cNvSpPr txBox="1"/>
      </xdr:nvSpPr>
      <xdr:spPr>
        <a:xfrm>
          <a:off x="12623800" y="963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74" name="楕円 273"/>
        <xdr:cNvSpPr/>
      </xdr:nvSpPr>
      <xdr:spPr>
        <a:xfrm>
          <a:off x="16459200" y="978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156046</xdr:rowOff>
    </xdr:from>
    <xdr:ext cx="762000" cy="259045"/>
    <xdr:sp macro="" textlink="">
      <xdr:nvSpPr>
        <xdr:cNvPr id="275" name="その他該当値テキスト"/>
        <xdr:cNvSpPr txBox="1"/>
      </xdr:nvSpPr>
      <xdr:spPr>
        <a:xfrm>
          <a:off x="16598900" y="975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5987</xdr:rowOff>
    </xdr:from>
    <xdr:to>
      <xdr:col>78</xdr:col>
      <xdr:colOff>120650</xdr:colOff>
      <xdr:row>57</xdr:row>
      <xdr:rowOff>107587</xdr:rowOff>
    </xdr:to>
    <xdr:sp macro="" textlink="">
      <xdr:nvSpPr>
        <xdr:cNvPr id="276" name="楕円 275"/>
        <xdr:cNvSpPr/>
      </xdr:nvSpPr>
      <xdr:spPr>
        <a:xfrm>
          <a:off x="15621000" y="977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117764</xdr:rowOff>
    </xdr:from>
    <xdr:ext cx="736600" cy="259045"/>
    <xdr:sp macro="" textlink="">
      <xdr:nvSpPr>
        <xdr:cNvPr id="277" name="テキスト ボックス 276"/>
        <xdr:cNvSpPr txBox="1"/>
      </xdr:nvSpPr>
      <xdr:spPr>
        <a:xfrm>
          <a:off x="15290800" y="9547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90896</xdr:rowOff>
    </xdr:from>
    <xdr:to>
      <xdr:col>74</xdr:col>
      <xdr:colOff>31750</xdr:colOff>
      <xdr:row>58</xdr:row>
      <xdr:rowOff>21046</xdr:rowOff>
    </xdr:to>
    <xdr:sp macro="" textlink="">
      <xdr:nvSpPr>
        <xdr:cNvPr id="278" name="楕円 277"/>
        <xdr:cNvSpPr/>
      </xdr:nvSpPr>
      <xdr:spPr>
        <a:xfrm>
          <a:off x="14732000" y="986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5823</xdr:rowOff>
    </xdr:from>
    <xdr:ext cx="762000" cy="259045"/>
    <xdr:sp macro="" textlink="">
      <xdr:nvSpPr>
        <xdr:cNvPr id="279" name="テキスト ボックス 278"/>
        <xdr:cNvSpPr txBox="1"/>
      </xdr:nvSpPr>
      <xdr:spPr>
        <a:xfrm>
          <a:off x="14401800" y="994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4354</xdr:rowOff>
    </xdr:from>
    <xdr:to>
      <xdr:col>69</xdr:col>
      <xdr:colOff>142875</xdr:colOff>
      <xdr:row>58</xdr:row>
      <xdr:rowOff>105954</xdr:rowOff>
    </xdr:to>
    <xdr:sp macro="" textlink="">
      <xdr:nvSpPr>
        <xdr:cNvPr id="280" name="楕円 279"/>
        <xdr:cNvSpPr/>
      </xdr:nvSpPr>
      <xdr:spPr>
        <a:xfrm>
          <a:off x="13843000" y="994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90731</xdr:rowOff>
    </xdr:from>
    <xdr:ext cx="762000" cy="259045"/>
    <xdr:sp macro="" textlink="">
      <xdr:nvSpPr>
        <xdr:cNvPr id="281" name="テキスト ボックス 280"/>
        <xdr:cNvSpPr txBox="1"/>
      </xdr:nvSpPr>
      <xdr:spPr>
        <a:xfrm>
          <a:off x="13512800" y="1003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82" name="楕円 281"/>
        <xdr:cNvSpPr/>
      </xdr:nvSpPr>
      <xdr:spPr>
        <a:xfrm>
          <a:off x="12954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83" name="テキスト ボックス 282"/>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類似団体と比較すると</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ポイント下回り、前年度と比較すると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前年度から増加した主な要因は、上益城消防組合負担金について職員数の増などによる増加（</a:t>
          </a:r>
          <a:r>
            <a:rPr kumimoji="1" lang="en-US" altLang="ja-JP" sz="1100">
              <a:solidFill>
                <a:schemeClr val="dk1"/>
              </a:solidFill>
              <a:effectLst/>
              <a:latin typeface="+mn-lt"/>
              <a:ea typeface="+mn-ea"/>
              <a:cs typeface="+mn-cs"/>
            </a:rPr>
            <a:t>7,650</a:t>
          </a:r>
          <a:r>
            <a:rPr kumimoji="1" lang="ja-JP" altLang="ja-JP" sz="1100">
              <a:solidFill>
                <a:schemeClr val="dk1"/>
              </a:solidFill>
              <a:effectLst/>
              <a:latin typeface="+mn-lt"/>
              <a:ea typeface="+mn-ea"/>
              <a:cs typeface="+mn-cs"/>
            </a:rPr>
            <a:t>千円）などによる。</a:t>
          </a:r>
          <a:endParaRPr lang="ja-JP" altLang="ja-JP" sz="1400">
            <a:effectLst/>
          </a:endParaRPr>
        </a:p>
        <a:p>
          <a:r>
            <a:rPr kumimoji="1" lang="ja-JP" altLang="ja-JP" sz="1100">
              <a:solidFill>
                <a:schemeClr val="dk1"/>
              </a:solidFill>
              <a:effectLst/>
              <a:latin typeface="+mn-lt"/>
              <a:ea typeface="+mn-ea"/>
              <a:cs typeface="+mn-cs"/>
            </a:rPr>
            <a:t>　今後も、重要性・緊急性を勘案したうえで、引き続き適正な補助金等改革を実施する。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xdr:rowOff>
    </xdr:from>
    <xdr:to>
      <xdr:col>82</xdr:col>
      <xdr:colOff>107950</xdr:colOff>
      <xdr:row>41</xdr:row>
      <xdr:rowOff>130810</xdr:rowOff>
    </xdr:to>
    <xdr:cxnSp macro="">
      <xdr:nvCxnSpPr>
        <xdr:cNvPr id="311" name="直線コネクタ 310"/>
        <xdr:cNvCxnSpPr/>
      </xdr:nvCxnSpPr>
      <xdr:spPr>
        <a:xfrm flipV="1">
          <a:off x="16510000" y="5659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102887</xdr:rowOff>
    </xdr:from>
    <xdr:ext cx="762000" cy="259045"/>
    <xdr:sp macro="" textlink="">
      <xdr:nvSpPr>
        <xdr:cNvPr id="312" name="補助費等最小値テキスト"/>
        <xdr:cNvSpPr txBox="1"/>
      </xdr:nvSpPr>
      <xdr:spPr>
        <a:xfrm>
          <a:off x="16598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130810</xdr:rowOff>
    </xdr:from>
    <xdr:to>
      <xdr:col>82</xdr:col>
      <xdr:colOff>196850</xdr:colOff>
      <xdr:row>41</xdr:row>
      <xdr:rowOff>130810</xdr:rowOff>
    </xdr:to>
    <xdr:cxnSp macro="">
      <xdr:nvCxnSpPr>
        <xdr:cNvPr id="313" name="直線コネクタ 312"/>
        <xdr:cNvCxnSpPr/>
      </xdr:nvCxnSpPr>
      <xdr:spPr>
        <a:xfrm>
          <a:off x="16421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87647</xdr:rowOff>
    </xdr:from>
    <xdr:ext cx="762000" cy="259045"/>
    <xdr:sp macro="" textlink="">
      <xdr:nvSpPr>
        <xdr:cNvPr id="314" name="補助費等最大値テキスト"/>
        <xdr:cNvSpPr txBox="1"/>
      </xdr:nvSpPr>
      <xdr:spPr>
        <a:xfrm>
          <a:off x="16598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xdr:rowOff>
    </xdr:from>
    <xdr:to>
      <xdr:col>82</xdr:col>
      <xdr:colOff>196850</xdr:colOff>
      <xdr:row>33</xdr:row>
      <xdr:rowOff>1270</xdr:rowOff>
    </xdr:to>
    <xdr:cxnSp macro="">
      <xdr:nvCxnSpPr>
        <xdr:cNvPr id="315" name="直線コネクタ 314"/>
        <xdr:cNvCxnSpPr/>
      </xdr:nvCxnSpPr>
      <xdr:spPr>
        <a:xfrm>
          <a:off x="16421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96520</xdr:rowOff>
    </xdr:from>
    <xdr:to>
      <xdr:col>82</xdr:col>
      <xdr:colOff>107950</xdr:colOff>
      <xdr:row>34</xdr:row>
      <xdr:rowOff>111760</xdr:rowOff>
    </xdr:to>
    <xdr:cxnSp macro="">
      <xdr:nvCxnSpPr>
        <xdr:cNvPr id="316" name="直線コネクタ 315"/>
        <xdr:cNvCxnSpPr/>
      </xdr:nvCxnSpPr>
      <xdr:spPr>
        <a:xfrm>
          <a:off x="15671800" y="59258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7" name="補助費等平均値テキスト"/>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8" name="フローチャート: 判断 317"/>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96520</xdr:rowOff>
    </xdr:from>
    <xdr:to>
      <xdr:col>78</xdr:col>
      <xdr:colOff>69850</xdr:colOff>
      <xdr:row>35</xdr:row>
      <xdr:rowOff>1270</xdr:rowOff>
    </xdr:to>
    <xdr:cxnSp macro="">
      <xdr:nvCxnSpPr>
        <xdr:cNvPr id="319" name="直線コネクタ 318"/>
        <xdr:cNvCxnSpPr/>
      </xdr:nvCxnSpPr>
      <xdr:spPr>
        <a:xfrm flipV="1">
          <a:off x="14782800" y="59258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20" name="フローチャート: 判断 319"/>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1" name="テキスト ボックス 320"/>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100330</xdr:rowOff>
    </xdr:to>
    <xdr:cxnSp macro="">
      <xdr:nvCxnSpPr>
        <xdr:cNvPr id="322" name="直線コネクタ 321"/>
        <xdr:cNvCxnSpPr/>
      </xdr:nvCxnSpPr>
      <xdr:spPr>
        <a:xfrm flipV="1">
          <a:off x="13893800" y="60020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64770</xdr:rowOff>
    </xdr:from>
    <xdr:to>
      <xdr:col>74</xdr:col>
      <xdr:colOff>31750</xdr:colOff>
      <xdr:row>37</xdr:row>
      <xdr:rowOff>166370</xdr:rowOff>
    </xdr:to>
    <xdr:sp macro="" textlink="">
      <xdr:nvSpPr>
        <xdr:cNvPr id="323" name="フローチャート: 判断 322"/>
        <xdr:cNvSpPr/>
      </xdr:nvSpPr>
      <xdr:spPr>
        <a:xfrm>
          <a:off x="14732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4" name="テキスト ボックス 323"/>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85090</xdr:rowOff>
    </xdr:from>
    <xdr:to>
      <xdr:col>69</xdr:col>
      <xdr:colOff>92075</xdr:colOff>
      <xdr:row>35</xdr:row>
      <xdr:rowOff>100330</xdr:rowOff>
    </xdr:to>
    <xdr:cxnSp macro="">
      <xdr:nvCxnSpPr>
        <xdr:cNvPr id="325" name="直線コネクタ 324"/>
        <xdr:cNvCxnSpPr/>
      </xdr:nvCxnSpPr>
      <xdr:spPr>
        <a:xfrm>
          <a:off x="13004800" y="6085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80010</xdr:rowOff>
    </xdr:from>
    <xdr:to>
      <xdr:col>69</xdr:col>
      <xdr:colOff>142875</xdr:colOff>
      <xdr:row>38</xdr:row>
      <xdr:rowOff>10160</xdr:rowOff>
    </xdr:to>
    <xdr:sp macro="" textlink="">
      <xdr:nvSpPr>
        <xdr:cNvPr id="326" name="フローチャート: 判断 325"/>
        <xdr:cNvSpPr/>
      </xdr:nvSpPr>
      <xdr:spPr>
        <a:xfrm>
          <a:off x="13843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166387</xdr:rowOff>
    </xdr:from>
    <xdr:ext cx="762000" cy="259045"/>
    <xdr:sp macro="" textlink="">
      <xdr:nvSpPr>
        <xdr:cNvPr id="327" name="テキスト ボックス 326"/>
        <xdr:cNvSpPr txBox="1"/>
      </xdr:nvSpPr>
      <xdr:spPr>
        <a:xfrm>
          <a:off x="13512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26670</xdr:rowOff>
    </xdr:from>
    <xdr:to>
      <xdr:col>65</xdr:col>
      <xdr:colOff>53975</xdr:colOff>
      <xdr:row>37</xdr:row>
      <xdr:rowOff>128270</xdr:rowOff>
    </xdr:to>
    <xdr:sp macro="" textlink="">
      <xdr:nvSpPr>
        <xdr:cNvPr id="328" name="フローチャート: 判断 327"/>
        <xdr:cNvSpPr/>
      </xdr:nvSpPr>
      <xdr:spPr>
        <a:xfrm>
          <a:off x="12954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113047</xdr:rowOff>
    </xdr:from>
    <xdr:ext cx="762000" cy="259045"/>
    <xdr:sp macro="" textlink="">
      <xdr:nvSpPr>
        <xdr:cNvPr id="329" name="テキスト ボックス 328"/>
        <xdr:cNvSpPr txBox="1"/>
      </xdr:nvSpPr>
      <xdr:spPr>
        <a:xfrm>
          <a:off x="12623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60960</xdr:rowOff>
    </xdr:from>
    <xdr:to>
      <xdr:col>82</xdr:col>
      <xdr:colOff>158750</xdr:colOff>
      <xdr:row>34</xdr:row>
      <xdr:rowOff>162560</xdr:rowOff>
    </xdr:to>
    <xdr:sp macro="" textlink="">
      <xdr:nvSpPr>
        <xdr:cNvPr id="335" name="楕円 334"/>
        <xdr:cNvSpPr/>
      </xdr:nvSpPr>
      <xdr:spPr>
        <a:xfrm>
          <a:off x="164592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77487</xdr:rowOff>
    </xdr:from>
    <xdr:ext cx="762000" cy="259045"/>
    <xdr:sp macro="" textlink="">
      <xdr:nvSpPr>
        <xdr:cNvPr id="336" name="補助費等該当値テキスト"/>
        <xdr:cNvSpPr txBox="1"/>
      </xdr:nvSpPr>
      <xdr:spPr>
        <a:xfrm>
          <a:off x="165989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45720</xdr:rowOff>
    </xdr:from>
    <xdr:to>
      <xdr:col>78</xdr:col>
      <xdr:colOff>120650</xdr:colOff>
      <xdr:row>34</xdr:row>
      <xdr:rowOff>147320</xdr:rowOff>
    </xdr:to>
    <xdr:sp macro="" textlink="">
      <xdr:nvSpPr>
        <xdr:cNvPr id="337" name="楕円 336"/>
        <xdr:cNvSpPr/>
      </xdr:nvSpPr>
      <xdr:spPr>
        <a:xfrm>
          <a:off x="15621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157497</xdr:rowOff>
    </xdr:from>
    <xdr:ext cx="736600" cy="259045"/>
    <xdr:sp macro="" textlink="">
      <xdr:nvSpPr>
        <xdr:cNvPr id="338" name="テキスト ボックス 337"/>
        <xdr:cNvSpPr txBox="1"/>
      </xdr:nvSpPr>
      <xdr:spPr>
        <a:xfrm>
          <a:off x="15290800" y="564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121920</xdr:rowOff>
    </xdr:from>
    <xdr:to>
      <xdr:col>74</xdr:col>
      <xdr:colOff>31750</xdr:colOff>
      <xdr:row>35</xdr:row>
      <xdr:rowOff>52070</xdr:rowOff>
    </xdr:to>
    <xdr:sp macro="" textlink="">
      <xdr:nvSpPr>
        <xdr:cNvPr id="339" name="楕円 338"/>
        <xdr:cNvSpPr/>
      </xdr:nvSpPr>
      <xdr:spPr>
        <a:xfrm>
          <a:off x="14732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62247</xdr:rowOff>
    </xdr:from>
    <xdr:ext cx="762000" cy="259045"/>
    <xdr:sp macro="" textlink="">
      <xdr:nvSpPr>
        <xdr:cNvPr id="340" name="テキスト ボックス 339"/>
        <xdr:cNvSpPr txBox="1"/>
      </xdr:nvSpPr>
      <xdr:spPr>
        <a:xfrm>
          <a:off x="14401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49530</xdr:rowOff>
    </xdr:from>
    <xdr:to>
      <xdr:col>69</xdr:col>
      <xdr:colOff>142875</xdr:colOff>
      <xdr:row>35</xdr:row>
      <xdr:rowOff>151130</xdr:rowOff>
    </xdr:to>
    <xdr:sp macro="" textlink="">
      <xdr:nvSpPr>
        <xdr:cNvPr id="341" name="楕円 340"/>
        <xdr:cNvSpPr/>
      </xdr:nvSpPr>
      <xdr:spPr>
        <a:xfrm>
          <a:off x="13843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161307</xdr:rowOff>
    </xdr:from>
    <xdr:ext cx="762000" cy="259045"/>
    <xdr:sp macro="" textlink="">
      <xdr:nvSpPr>
        <xdr:cNvPr id="342" name="テキスト ボックス 341"/>
        <xdr:cNvSpPr txBox="1"/>
      </xdr:nvSpPr>
      <xdr:spPr>
        <a:xfrm>
          <a:off x="13512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34290</xdr:rowOff>
    </xdr:from>
    <xdr:to>
      <xdr:col>65</xdr:col>
      <xdr:colOff>53975</xdr:colOff>
      <xdr:row>35</xdr:row>
      <xdr:rowOff>135890</xdr:rowOff>
    </xdr:to>
    <xdr:sp macro="" textlink="">
      <xdr:nvSpPr>
        <xdr:cNvPr id="343" name="楕円 342"/>
        <xdr:cNvSpPr/>
      </xdr:nvSpPr>
      <xdr:spPr>
        <a:xfrm>
          <a:off x="12954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146067</xdr:rowOff>
    </xdr:from>
    <xdr:ext cx="762000" cy="259045"/>
    <xdr:sp macro="" textlink="">
      <xdr:nvSpPr>
        <xdr:cNvPr id="344" name="テキスト ボックス 343"/>
        <xdr:cNvSpPr txBox="1"/>
      </xdr:nvSpPr>
      <xdr:spPr>
        <a:xfrm>
          <a:off x="12623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類似団体と比較すると</a:t>
          </a:r>
          <a:r>
            <a:rPr kumimoji="1" lang="en-US" altLang="ja-JP" sz="1100">
              <a:solidFill>
                <a:schemeClr val="dk1"/>
              </a:solidFill>
              <a:effectLst/>
              <a:latin typeface="+mn-lt"/>
              <a:ea typeface="+mn-ea"/>
              <a:cs typeface="+mn-cs"/>
            </a:rPr>
            <a:t>10.9</a:t>
          </a:r>
          <a:r>
            <a:rPr kumimoji="1" lang="ja-JP" altLang="ja-JP" sz="1100">
              <a:solidFill>
                <a:schemeClr val="dk1"/>
              </a:solidFill>
              <a:effectLst/>
              <a:latin typeface="+mn-lt"/>
              <a:ea typeface="+mn-ea"/>
              <a:cs typeface="+mn-cs"/>
            </a:rPr>
            <a:t>ポイント上回っており、前年度と比較すると</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ポイント増加している。この主な要因は、熊本地震関連の補助災害復旧事業債の本格償還開始による増加（</a:t>
          </a:r>
          <a:r>
            <a:rPr kumimoji="1" lang="en-US" altLang="ja-JP" sz="1100">
              <a:solidFill>
                <a:schemeClr val="dk1"/>
              </a:solidFill>
              <a:effectLst/>
              <a:latin typeface="+mn-lt"/>
              <a:ea typeface="+mn-ea"/>
              <a:cs typeface="+mn-cs"/>
            </a:rPr>
            <a:t>22,148</a:t>
          </a:r>
          <a:r>
            <a:rPr kumimoji="1" lang="ja-JP" altLang="ja-JP" sz="1100">
              <a:solidFill>
                <a:schemeClr val="dk1"/>
              </a:solidFill>
              <a:effectLst/>
              <a:latin typeface="+mn-lt"/>
              <a:ea typeface="+mn-ea"/>
              <a:cs typeface="+mn-cs"/>
            </a:rPr>
            <a:t>千円）などによる。今後は、公営住宅建設に係る地方債の本格償還が随時開始するため増加することが見込まれるため、その他の事業について、緊急度や住民ニーズを的確に把握し事業自体を選択し、地方債発行を抑え、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80</xdr:row>
      <xdr:rowOff>81280</xdr:rowOff>
    </xdr:to>
    <xdr:cxnSp macro="">
      <xdr:nvCxnSpPr>
        <xdr:cNvPr id="369" name="直線コネクタ 368"/>
        <xdr:cNvCxnSpPr/>
      </xdr:nvCxnSpPr>
      <xdr:spPr>
        <a:xfrm flipV="1">
          <a:off x="4826000" y="126542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70"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71" name="直線コネクタ 370"/>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2"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3" name="直線コネクタ 372"/>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156718</xdr:rowOff>
    </xdr:from>
    <xdr:to>
      <xdr:col>24</xdr:col>
      <xdr:colOff>25400</xdr:colOff>
      <xdr:row>80</xdr:row>
      <xdr:rowOff>81280</xdr:rowOff>
    </xdr:to>
    <xdr:cxnSp macro="">
      <xdr:nvCxnSpPr>
        <xdr:cNvPr id="374" name="直線コネクタ 373"/>
        <xdr:cNvCxnSpPr/>
      </xdr:nvCxnSpPr>
      <xdr:spPr>
        <a:xfrm>
          <a:off x="3987800" y="1370126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5" name="公債費平均値テキスト"/>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6" name="フローチャート: 判断 375"/>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156718</xdr:rowOff>
    </xdr:from>
    <xdr:to>
      <xdr:col>19</xdr:col>
      <xdr:colOff>187325</xdr:colOff>
      <xdr:row>80</xdr:row>
      <xdr:rowOff>12700</xdr:rowOff>
    </xdr:to>
    <xdr:cxnSp macro="">
      <xdr:nvCxnSpPr>
        <xdr:cNvPr id="377" name="直線コネクタ 376"/>
        <xdr:cNvCxnSpPr/>
      </xdr:nvCxnSpPr>
      <xdr:spPr>
        <a:xfrm flipV="1">
          <a:off x="3098800" y="137012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8" name="フローチャート: 判断 377"/>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79" name="テキスト ボックス 378"/>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56135</xdr:rowOff>
    </xdr:from>
    <xdr:to>
      <xdr:col>15</xdr:col>
      <xdr:colOff>98425</xdr:colOff>
      <xdr:row>80</xdr:row>
      <xdr:rowOff>12700</xdr:rowOff>
    </xdr:to>
    <xdr:cxnSp macro="">
      <xdr:nvCxnSpPr>
        <xdr:cNvPr id="380" name="直線コネクタ 379"/>
        <xdr:cNvCxnSpPr/>
      </xdr:nvCxnSpPr>
      <xdr:spPr>
        <a:xfrm>
          <a:off x="2209800" y="13600685"/>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1" name="フローチャート: 判断 380"/>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82" name="テキスト ボックス 381"/>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56135</xdr:rowOff>
    </xdr:from>
    <xdr:to>
      <xdr:col>11</xdr:col>
      <xdr:colOff>9525</xdr:colOff>
      <xdr:row>79</xdr:row>
      <xdr:rowOff>60706</xdr:rowOff>
    </xdr:to>
    <xdr:cxnSp macro="">
      <xdr:nvCxnSpPr>
        <xdr:cNvPr id="383" name="直線コネクタ 382"/>
        <xdr:cNvCxnSpPr/>
      </xdr:nvCxnSpPr>
      <xdr:spPr>
        <a:xfrm flipV="1">
          <a:off x="1320800" y="136006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14478</xdr:rowOff>
    </xdr:from>
    <xdr:to>
      <xdr:col>11</xdr:col>
      <xdr:colOff>60325</xdr:colOff>
      <xdr:row>77</xdr:row>
      <xdr:rowOff>116078</xdr:rowOff>
    </xdr:to>
    <xdr:sp macro="" textlink="">
      <xdr:nvSpPr>
        <xdr:cNvPr id="384" name="フローチャート: 判断 383"/>
        <xdr:cNvSpPr/>
      </xdr:nvSpPr>
      <xdr:spPr>
        <a:xfrm>
          <a:off x="2159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126255</xdr:rowOff>
    </xdr:from>
    <xdr:ext cx="762000" cy="259045"/>
    <xdr:sp macro="" textlink="">
      <xdr:nvSpPr>
        <xdr:cNvPr id="385" name="テキスト ボックス 384"/>
        <xdr:cNvSpPr txBox="1"/>
      </xdr:nvSpPr>
      <xdr:spPr>
        <a:xfrm>
          <a:off x="1828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5335</xdr:rowOff>
    </xdr:from>
    <xdr:to>
      <xdr:col>6</xdr:col>
      <xdr:colOff>171450</xdr:colOff>
      <xdr:row>77</xdr:row>
      <xdr:rowOff>106935</xdr:rowOff>
    </xdr:to>
    <xdr:sp macro="" textlink="">
      <xdr:nvSpPr>
        <xdr:cNvPr id="386" name="フローチャート: 判断 385"/>
        <xdr:cNvSpPr/>
      </xdr:nvSpPr>
      <xdr:spPr>
        <a:xfrm>
          <a:off x="1270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117112</xdr:rowOff>
    </xdr:from>
    <xdr:ext cx="762000" cy="259045"/>
    <xdr:sp macro="" textlink="">
      <xdr:nvSpPr>
        <xdr:cNvPr id="387" name="テキスト ボックス 386"/>
        <xdr:cNvSpPr txBox="1"/>
      </xdr:nvSpPr>
      <xdr:spPr>
        <a:xfrm>
          <a:off x="939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30480</xdr:rowOff>
    </xdr:from>
    <xdr:to>
      <xdr:col>24</xdr:col>
      <xdr:colOff>76200</xdr:colOff>
      <xdr:row>80</xdr:row>
      <xdr:rowOff>132080</xdr:rowOff>
    </xdr:to>
    <xdr:sp macro="" textlink="">
      <xdr:nvSpPr>
        <xdr:cNvPr id="393" name="楕円 392"/>
        <xdr:cNvSpPr/>
      </xdr:nvSpPr>
      <xdr:spPr>
        <a:xfrm>
          <a:off x="47752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110507</xdr:rowOff>
    </xdr:from>
    <xdr:ext cx="762000" cy="259045"/>
    <xdr:sp macro="" textlink="">
      <xdr:nvSpPr>
        <xdr:cNvPr id="394" name="公債費該当値テキスト"/>
        <xdr:cNvSpPr txBox="1"/>
      </xdr:nvSpPr>
      <xdr:spPr>
        <a:xfrm>
          <a:off x="4914900" y="1365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105918</xdr:rowOff>
    </xdr:from>
    <xdr:to>
      <xdr:col>20</xdr:col>
      <xdr:colOff>38100</xdr:colOff>
      <xdr:row>80</xdr:row>
      <xdr:rowOff>36068</xdr:rowOff>
    </xdr:to>
    <xdr:sp macro="" textlink="">
      <xdr:nvSpPr>
        <xdr:cNvPr id="395" name="楕円 394"/>
        <xdr:cNvSpPr/>
      </xdr:nvSpPr>
      <xdr:spPr>
        <a:xfrm>
          <a:off x="3937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20845</xdr:rowOff>
    </xdr:from>
    <xdr:ext cx="736600" cy="259045"/>
    <xdr:sp macro="" textlink="">
      <xdr:nvSpPr>
        <xdr:cNvPr id="396" name="テキスト ボックス 395"/>
        <xdr:cNvSpPr txBox="1"/>
      </xdr:nvSpPr>
      <xdr:spPr>
        <a:xfrm>
          <a:off x="3606800" y="13736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133350</xdr:rowOff>
    </xdr:from>
    <xdr:to>
      <xdr:col>15</xdr:col>
      <xdr:colOff>149225</xdr:colOff>
      <xdr:row>80</xdr:row>
      <xdr:rowOff>63500</xdr:rowOff>
    </xdr:to>
    <xdr:sp macro="" textlink="">
      <xdr:nvSpPr>
        <xdr:cNvPr id="397" name="楕円 396"/>
        <xdr:cNvSpPr/>
      </xdr:nvSpPr>
      <xdr:spPr>
        <a:xfrm>
          <a:off x="3048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48277</xdr:rowOff>
    </xdr:from>
    <xdr:ext cx="762000" cy="259045"/>
    <xdr:sp macro="" textlink="">
      <xdr:nvSpPr>
        <xdr:cNvPr id="398" name="テキスト ボックス 397"/>
        <xdr:cNvSpPr txBox="1"/>
      </xdr:nvSpPr>
      <xdr:spPr>
        <a:xfrm>
          <a:off x="2717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5335</xdr:rowOff>
    </xdr:from>
    <xdr:to>
      <xdr:col>11</xdr:col>
      <xdr:colOff>60325</xdr:colOff>
      <xdr:row>79</xdr:row>
      <xdr:rowOff>106935</xdr:rowOff>
    </xdr:to>
    <xdr:sp macro="" textlink="">
      <xdr:nvSpPr>
        <xdr:cNvPr id="399" name="楕円 398"/>
        <xdr:cNvSpPr/>
      </xdr:nvSpPr>
      <xdr:spPr>
        <a:xfrm>
          <a:off x="2159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91712</xdr:rowOff>
    </xdr:from>
    <xdr:ext cx="762000" cy="259045"/>
    <xdr:sp macro="" textlink="">
      <xdr:nvSpPr>
        <xdr:cNvPr id="400" name="テキスト ボックス 399"/>
        <xdr:cNvSpPr txBox="1"/>
      </xdr:nvSpPr>
      <xdr:spPr>
        <a:xfrm>
          <a:off x="1828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9906</xdr:rowOff>
    </xdr:from>
    <xdr:to>
      <xdr:col>6</xdr:col>
      <xdr:colOff>171450</xdr:colOff>
      <xdr:row>79</xdr:row>
      <xdr:rowOff>111506</xdr:rowOff>
    </xdr:to>
    <xdr:sp macro="" textlink="">
      <xdr:nvSpPr>
        <xdr:cNvPr id="401" name="楕円 400"/>
        <xdr:cNvSpPr/>
      </xdr:nvSpPr>
      <xdr:spPr>
        <a:xfrm>
          <a:off x="1270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96283</xdr:rowOff>
    </xdr:from>
    <xdr:ext cx="762000" cy="259045"/>
    <xdr:sp macro="" textlink="">
      <xdr:nvSpPr>
        <xdr:cNvPr id="402" name="テキスト ボックス 401"/>
        <xdr:cNvSpPr txBox="1"/>
      </xdr:nvSpPr>
      <xdr:spPr>
        <a:xfrm>
          <a:off x="939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類似団体と比較すると</a:t>
          </a:r>
          <a:r>
            <a:rPr kumimoji="1" lang="en-US" altLang="ja-JP" sz="1100">
              <a:solidFill>
                <a:schemeClr val="dk1"/>
              </a:solidFill>
              <a:effectLst/>
              <a:latin typeface="+mn-lt"/>
              <a:ea typeface="+mn-ea"/>
              <a:cs typeface="+mn-cs"/>
            </a:rPr>
            <a:t>15.8</a:t>
          </a:r>
          <a:r>
            <a:rPr kumimoji="1" lang="ja-JP" altLang="ja-JP" sz="1100">
              <a:solidFill>
                <a:schemeClr val="dk1"/>
              </a:solidFill>
              <a:effectLst/>
              <a:latin typeface="+mn-lt"/>
              <a:ea typeface="+mn-ea"/>
              <a:cs typeface="+mn-cs"/>
            </a:rPr>
            <a:t>ポイント下回っており、前年度と比較すると</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指標の傾向としては、全体として微増しているが、扶助費の増加幅が他の指標と比較すると大きく、この主な要因としては、介護給付・訓練等給付費をはじめ障がい児通所支援給付費などの障がい者福祉費が増加していることによる。今後も、扶助費の増加が見込まれており、その他経費については抑制し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54610</xdr:rowOff>
    </xdr:from>
    <xdr:to>
      <xdr:col>82</xdr:col>
      <xdr:colOff>107950</xdr:colOff>
      <xdr:row>80</xdr:row>
      <xdr:rowOff>168911</xdr:rowOff>
    </xdr:to>
    <xdr:cxnSp macro="">
      <xdr:nvCxnSpPr>
        <xdr:cNvPr id="430" name="直線コネクタ 429"/>
        <xdr:cNvCxnSpPr/>
      </xdr:nvCxnSpPr>
      <xdr:spPr>
        <a:xfrm flipV="1">
          <a:off x="16510000" y="1274191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140988</xdr:rowOff>
    </xdr:from>
    <xdr:ext cx="762000" cy="259045"/>
    <xdr:sp macro="" textlink="">
      <xdr:nvSpPr>
        <xdr:cNvPr id="431" name="公債費以外最小値テキスト"/>
        <xdr:cNvSpPr txBox="1"/>
      </xdr:nvSpPr>
      <xdr:spPr>
        <a:xfrm>
          <a:off x="16598900" y="138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168911</xdr:rowOff>
    </xdr:from>
    <xdr:to>
      <xdr:col>82</xdr:col>
      <xdr:colOff>196850</xdr:colOff>
      <xdr:row>80</xdr:row>
      <xdr:rowOff>168911</xdr:rowOff>
    </xdr:to>
    <xdr:cxnSp macro="">
      <xdr:nvCxnSpPr>
        <xdr:cNvPr id="432" name="直線コネクタ 431"/>
        <xdr:cNvCxnSpPr/>
      </xdr:nvCxnSpPr>
      <xdr:spPr>
        <a:xfrm>
          <a:off x="16421100" y="1388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140987</xdr:rowOff>
    </xdr:from>
    <xdr:ext cx="762000" cy="259045"/>
    <xdr:sp macro="" textlink="">
      <xdr:nvSpPr>
        <xdr:cNvPr id="433" name="公債費以外最大値テキスト"/>
        <xdr:cNvSpPr txBox="1"/>
      </xdr:nvSpPr>
      <xdr:spPr>
        <a:xfrm>
          <a:off x="16598900" y="1248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54610</xdr:rowOff>
    </xdr:from>
    <xdr:to>
      <xdr:col>82</xdr:col>
      <xdr:colOff>196850</xdr:colOff>
      <xdr:row>74</xdr:row>
      <xdr:rowOff>54610</xdr:rowOff>
    </xdr:to>
    <xdr:cxnSp macro="">
      <xdr:nvCxnSpPr>
        <xdr:cNvPr id="434" name="直線コネクタ 433"/>
        <xdr:cNvCxnSpPr/>
      </xdr:nvCxnSpPr>
      <xdr:spPr>
        <a:xfrm>
          <a:off x="16421100" y="1274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39370</xdr:rowOff>
    </xdr:from>
    <xdr:to>
      <xdr:col>82</xdr:col>
      <xdr:colOff>107950</xdr:colOff>
      <xdr:row>74</xdr:row>
      <xdr:rowOff>54610</xdr:rowOff>
    </xdr:to>
    <xdr:cxnSp macro="">
      <xdr:nvCxnSpPr>
        <xdr:cNvPr id="435" name="直線コネクタ 434"/>
        <xdr:cNvCxnSpPr/>
      </xdr:nvCxnSpPr>
      <xdr:spPr>
        <a:xfrm>
          <a:off x="15671800" y="1272667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63516</xdr:rowOff>
    </xdr:from>
    <xdr:ext cx="762000" cy="259045"/>
    <xdr:sp macro="" textlink="">
      <xdr:nvSpPr>
        <xdr:cNvPr id="436" name="公債費以外平均値テキスト"/>
        <xdr:cNvSpPr txBox="1"/>
      </xdr:nvSpPr>
      <xdr:spPr>
        <a:xfrm>
          <a:off x="16598900" y="13265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37" name="フローチャート: 判断 436"/>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39370</xdr:rowOff>
    </xdr:from>
    <xdr:to>
      <xdr:col>78</xdr:col>
      <xdr:colOff>69850</xdr:colOff>
      <xdr:row>75</xdr:row>
      <xdr:rowOff>66040</xdr:rowOff>
    </xdr:to>
    <xdr:cxnSp macro="">
      <xdr:nvCxnSpPr>
        <xdr:cNvPr id="438" name="直線コネクタ 437"/>
        <xdr:cNvCxnSpPr/>
      </xdr:nvCxnSpPr>
      <xdr:spPr>
        <a:xfrm flipV="1">
          <a:off x="14782800" y="1272667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0</xdr:rowOff>
    </xdr:from>
    <xdr:to>
      <xdr:col>78</xdr:col>
      <xdr:colOff>120650</xdr:colOff>
      <xdr:row>77</xdr:row>
      <xdr:rowOff>101600</xdr:rowOff>
    </xdr:to>
    <xdr:sp macro="" textlink="">
      <xdr:nvSpPr>
        <xdr:cNvPr id="439" name="フローチャート: 判断 438"/>
        <xdr:cNvSpPr/>
      </xdr:nvSpPr>
      <xdr:spPr>
        <a:xfrm>
          <a:off x="15621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86377</xdr:rowOff>
    </xdr:from>
    <xdr:ext cx="736600" cy="259045"/>
    <xdr:sp macro="" textlink="">
      <xdr:nvSpPr>
        <xdr:cNvPr id="440" name="テキスト ボックス 439"/>
        <xdr:cNvSpPr txBox="1"/>
      </xdr:nvSpPr>
      <xdr:spPr>
        <a:xfrm>
          <a:off x="15290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66040</xdr:rowOff>
    </xdr:from>
    <xdr:to>
      <xdr:col>73</xdr:col>
      <xdr:colOff>180975</xdr:colOff>
      <xdr:row>76</xdr:row>
      <xdr:rowOff>85089</xdr:rowOff>
    </xdr:to>
    <xdr:cxnSp macro="">
      <xdr:nvCxnSpPr>
        <xdr:cNvPr id="441" name="直線コネクタ 440"/>
        <xdr:cNvCxnSpPr/>
      </xdr:nvCxnSpPr>
      <xdr:spPr>
        <a:xfrm flipV="1">
          <a:off x="13893800" y="12924790"/>
          <a:ext cx="889000" cy="19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42" name="フローチャート: 判断 441"/>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43" name="テキスト ボックス 442"/>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76</xdr:row>
      <xdr:rowOff>85089</xdr:rowOff>
    </xdr:to>
    <xdr:cxnSp macro="">
      <xdr:nvCxnSpPr>
        <xdr:cNvPr id="444" name="直線コネクタ 443"/>
        <xdr:cNvCxnSpPr/>
      </xdr:nvCxnSpPr>
      <xdr:spPr>
        <a:xfrm>
          <a:off x="13004800" y="131114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45720</xdr:rowOff>
    </xdr:from>
    <xdr:to>
      <xdr:col>69</xdr:col>
      <xdr:colOff>142875</xdr:colOff>
      <xdr:row>78</xdr:row>
      <xdr:rowOff>147320</xdr:rowOff>
    </xdr:to>
    <xdr:sp macro="" textlink="">
      <xdr:nvSpPr>
        <xdr:cNvPr id="445" name="フローチャート: 判断 444"/>
        <xdr:cNvSpPr/>
      </xdr:nvSpPr>
      <xdr:spPr>
        <a:xfrm>
          <a:off x="13843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132097</xdr:rowOff>
    </xdr:from>
    <xdr:ext cx="762000" cy="259045"/>
    <xdr:sp macro="" textlink="">
      <xdr:nvSpPr>
        <xdr:cNvPr id="446" name="テキスト ボックス 445"/>
        <xdr:cNvSpPr txBox="1"/>
      </xdr:nvSpPr>
      <xdr:spPr>
        <a:xfrm>
          <a:off x="13512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47" name="フローチャート: 判断 446"/>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48" name="テキスト ボックス 447"/>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3810</xdr:rowOff>
    </xdr:from>
    <xdr:to>
      <xdr:col>82</xdr:col>
      <xdr:colOff>158750</xdr:colOff>
      <xdr:row>74</xdr:row>
      <xdr:rowOff>105410</xdr:rowOff>
    </xdr:to>
    <xdr:sp macro="" textlink="">
      <xdr:nvSpPr>
        <xdr:cNvPr id="454" name="楕円 453"/>
        <xdr:cNvSpPr/>
      </xdr:nvSpPr>
      <xdr:spPr>
        <a:xfrm>
          <a:off x="16459200" y="126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83837</xdr:rowOff>
    </xdr:from>
    <xdr:ext cx="762000" cy="259045"/>
    <xdr:sp macro="" textlink="">
      <xdr:nvSpPr>
        <xdr:cNvPr id="455" name="公債費以外該当値テキスト"/>
        <xdr:cNvSpPr txBox="1"/>
      </xdr:nvSpPr>
      <xdr:spPr>
        <a:xfrm>
          <a:off x="16598900" y="1259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160020</xdr:rowOff>
    </xdr:from>
    <xdr:to>
      <xdr:col>78</xdr:col>
      <xdr:colOff>120650</xdr:colOff>
      <xdr:row>74</xdr:row>
      <xdr:rowOff>90170</xdr:rowOff>
    </xdr:to>
    <xdr:sp macro="" textlink="">
      <xdr:nvSpPr>
        <xdr:cNvPr id="456" name="楕円 455"/>
        <xdr:cNvSpPr/>
      </xdr:nvSpPr>
      <xdr:spPr>
        <a:xfrm>
          <a:off x="15621000" y="1267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100347</xdr:rowOff>
    </xdr:from>
    <xdr:ext cx="736600" cy="259045"/>
    <xdr:sp macro="" textlink="">
      <xdr:nvSpPr>
        <xdr:cNvPr id="457" name="テキスト ボックス 456"/>
        <xdr:cNvSpPr txBox="1"/>
      </xdr:nvSpPr>
      <xdr:spPr>
        <a:xfrm>
          <a:off x="15290800" y="12444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15240</xdr:rowOff>
    </xdr:from>
    <xdr:to>
      <xdr:col>74</xdr:col>
      <xdr:colOff>31750</xdr:colOff>
      <xdr:row>75</xdr:row>
      <xdr:rowOff>116840</xdr:rowOff>
    </xdr:to>
    <xdr:sp macro="" textlink="">
      <xdr:nvSpPr>
        <xdr:cNvPr id="458" name="楕円 457"/>
        <xdr:cNvSpPr/>
      </xdr:nvSpPr>
      <xdr:spPr>
        <a:xfrm>
          <a:off x="14732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127017</xdr:rowOff>
    </xdr:from>
    <xdr:ext cx="762000" cy="259045"/>
    <xdr:sp macro="" textlink="">
      <xdr:nvSpPr>
        <xdr:cNvPr id="459" name="テキスト ボックス 458"/>
        <xdr:cNvSpPr txBox="1"/>
      </xdr:nvSpPr>
      <xdr:spPr>
        <a:xfrm>
          <a:off x="144018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34289</xdr:rowOff>
    </xdr:from>
    <xdr:to>
      <xdr:col>69</xdr:col>
      <xdr:colOff>142875</xdr:colOff>
      <xdr:row>76</xdr:row>
      <xdr:rowOff>135889</xdr:rowOff>
    </xdr:to>
    <xdr:sp macro="" textlink="">
      <xdr:nvSpPr>
        <xdr:cNvPr id="460" name="楕円 459"/>
        <xdr:cNvSpPr/>
      </xdr:nvSpPr>
      <xdr:spPr>
        <a:xfrm>
          <a:off x="13843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146067</xdr:rowOff>
    </xdr:from>
    <xdr:ext cx="762000" cy="259045"/>
    <xdr:sp macro="" textlink="">
      <xdr:nvSpPr>
        <xdr:cNvPr id="461" name="テキスト ボックス 460"/>
        <xdr:cNvSpPr txBox="1"/>
      </xdr:nvSpPr>
      <xdr:spPr>
        <a:xfrm>
          <a:off x="13512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62" name="楕円 461"/>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63" name="テキスト ボックス 462"/>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87195</xdr:rowOff>
    </xdr:from>
    <xdr:to>
      <xdr:col>29</xdr:col>
      <xdr:colOff>127000</xdr:colOff>
      <xdr:row>18</xdr:row>
      <xdr:rowOff>24320</xdr:rowOff>
    </xdr:to>
    <xdr:cxnSp macro="">
      <xdr:nvCxnSpPr>
        <xdr:cNvPr id="42" name="直線コネクタ 41"/>
        <xdr:cNvCxnSpPr/>
      </xdr:nvCxnSpPr>
      <xdr:spPr bwMode="auto">
        <a:xfrm flipV="1">
          <a:off x="5651500" y="2192220"/>
          <a:ext cx="0" cy="9658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167847</xdr:rowOff>
    </xdr:from>
    <xdr:ext cx="762000" cy="259045"/>
    <xdr:sp macro="" textlink="">
      <xdr:nvSpPr>
        <xdr:cNvPr id="43" name="人口1人当たり決算額の推移最小値テキスト130"/>
        <xdr:cNvSpPr txBox="1"/>
      </xdr:nvSpPr>
      <xdr:spPr>
        <a:xfrm>
          <a:off x="5740400" y="313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24320</xdr:rowOff>
    </xdr:from>
    <xdr:to>
      <xdr:col>30</xdr:col>
      <xdr:colOff>25400</xdr:colOff>
      <xdr:row>18</xdr:row>
      <xdr:rowOff>24320</xdr:rowOff>
    </xdr:to>
    <xdr:cxnSp macro="">
      <xdr:nvCxnSpPr>
        <xdr:cNvPr id="44" name="直線コネクタ 43"/>
        <xdr:cNvCxnSpPr/>
      </xdr:nvCxnSpPr>
      <xdr:spPr bwMode="auto">
        <a:xfrm>
          <a:off x="5562600" y="315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2122</xdr:rowOff>
    </xdr:from>
    <xdr:ext cx="762000" cy="259045"/>
    <xdr:sp macro="" textlink="">
      <xdr:nvSpPr>
        <xdr:cNvPr id="45" name="人口1人当たり決算額の推移最大値テキスト130"/>
        <xdr:cNvSpPr txBox="1"/>
      </xdr:nvSpPr>
      <xdr:spPr>
        <a:xfrm>
          <a:off x="5740400" y="193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87195</xdr:rowOff>
    </xdr:from>
    <xdr:to>
      <xdr:col>30</xdr:col>
      <xdr:colOff>25400</xdr:colOff>
      <xdr:row>12</xdr:row>
      <xdr:rowOff>87195</xdr:rowOff>
    </xdr:to>
    <xdr:cxnSp macro="">
      <xdr:nvCxnSpPr>
        <xdr:cNvPr id="46" name="直線コネクタ 45"/>
        <xdr:cNvCxnSpPr/>
      </xdr:nvCxnSpPr>
      <xdr:spPr bwMode="auto">
        <a:xfrm>
          <a:off x="5562600" y="21922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157119</xdr:rowOff>
    </xdr:from>
    <xdr:to>
      <xdr:col>29</xdr:col>
      <xdr:colOff>127000</xdr:colOff>
      <xdr:row>16</xdr:row>
      <xdr:rowOff>168393</xdr:rowOff>
    </xdr:to>
    <xdr:cxnSp macro="">
      <xdr:nvCxnSpPr>
        <xdr:cNvPr id="47" name="直線コネクタ 46"/>
        <xdr:cNvCxnSpPr/>
      </xdr:nvCxnSpPr>
      <xdr:spPr bwMode="auto">
        <a:xfrm>
          <a:off x="5003800" y="2947944"/>
          <a:ext cx="647700" cy="11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85159</xdr:rowOff>
    </xdr:from>
    <xdr:ext cx="762000" cy="259045"/>
    <xdr:sp macro="" textlink="">
      <xdr:nvSpPr>
        <xdr:cNvPr id="48" name="人口1人当たり決算額の推移平均値テキスト130"/>
        <xdr:cNvSpPr txBox="1"/>
      </xdr:nvSpPr>
      <xdr:spPr>
        <a:xfrm>
          <a:off x="5740400" y="2704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68632</xdr:rowOff>
    </xdr:from>
    <xdr:to>
      <xdr:col>29</xdr:col>
      <xdr:colOff>177800</xdr:colOff>
      <xdr:row>16</xdr:row>
      <xdr:rowOff>170232</xdr:rowOff>
    </xdr:to>
    <xdr:sp macro="" textlink="">
      <xdr:nvSpPr>
        <xdr:cNvPr id="49" name="フローチャート: 判断 48"/>
        <xdr:cNvSpPr/>
      </xdr:nvSpPr>
      <xdr:spPr bwMode="auto">
        <a:xfrm>
          <a:off x="56007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157119</xdr:rowOff>
    </xdr:from>
    <xdr:to>
      <xdr:col>26</xdr:col>
      <xdr:colOff>50800</xdr:colOff>
      <xdr:row>17</xdr:row>
      <xdr:rowOff>6106</xdr:rowOff>
    </xdr:to>
    <xdr:cxnSp macro="">
      <xdr:nvCxnSpPr>
        <xdr:cNvPr id="50" name="直線コネクタ 49"/>
        <xdr:cNvCxnSpPr/>
      </xdr:nvCxnSpPr>
      <xdr:spPr bwMode="auto">
        <a:xfrm flipV="1">
          <a:off x="4305300" y="2947944"/>
          <a:ext cx="698500" cy="20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77744</xdr:rowOff>
    </xdr:from>
    <xdr:to>
      <xdr:col>26</xdr:col>
      <xdr:colOff>101600</xdr:colOff>
      <xdr:row>17</xdr:row>
      <xdr:rowOff>7894</xdr:rowOff>
    </xdr:to>
    <xdr:sp macro="" textlink="">
      <xdr:nvSpPr>
        <xdr:cNvPr id="51" name="フローチャート: 判断 50"/>
        <xdr:cNvSpPr/>
      </xdr:nvSpPr>
      <xdr:spPr bwMode="auto">
        <a:xfrm>
          <a:off x="4953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18071</xdr:rowOff>
    </xdr:from>
    <xdr:ext cx="736600" cy="259045"/>
    <xdr:sp macro="" textlink="">
      <xdr:nvSpPr>
        <xdr:cNvPr id="52" name="テキスト ボックス 51"/>
        <xdr:cNvSpPr txBox="1"/>
      </xdr:nvSpPr>
      <xdr:spPr>
        <a:xfrm>
          <a:off x="4622800" y="2637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6106</xdr:rowOff>
    </xdr:from>
    <xdr:to>
      <xdr:col>22</xdr:col>
      <xdr:colOff>114300</xdr:colOff>
      <xdr:row>17</xdr:row>
      <xdr:rowOff>49773</xdr:rowOff>
    </xdr:to>
    <xdr:cxnSp macro="">
      <xdr:nvCxnSpPr>
        <xdr:cNvPr id="53" name="直線コネクタ 52"/>
        <xdr:cNvCxnSpPr/>
      </xdr:nvCxnSpPr>
      <xdr:spPr bwMode="auto">
        <a:xfrm flipV="1">
          <a:off x="3606800" y="2968381"/>
          <a:ext cx="698500" cy="43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84936</xdr:rowOff>
    </xdr:from>
    <xdr:to>
      <xdr:col>22</xdr:col>
      <xdr:colOff>165100</xdr:colOff>
      <xdr:row>17</xdr:row>
      <xdr:rowOff>15086</xdr:rowOff>
    </xdr:to>
    <xdr:sp macro="" textlink="">
      <xdr:nvSpPr>
        <xdr:cNvPr id="54" name="フローチャート: 判断 53"/>
        <xdr:cNvSpPr/>
      </xdr:nvSpPr>
      <xdr:spPr bwMode="auto">
        <a:xfrm>
          <a:off x="4254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25263</xdr:rowOff>
    </xdr:from>
    <xdr:ext cx="762000" cy="259045"/>
    <xdr:sp macro="" textlink="">
      <xdr:nvSpPr>
        <xdr:cNvPr id="55" name="テキスト ボックス 54"/>
        <xdr:cNvSpPr txBox="1"/>
      </xdr:nvSpPr>
      <xdr:spPr>
        <a:xfrm>
          <a:off x="3924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49773</xdr:rowOff>
    </xdr:from>
    <xdr:to>
      <xdr:col>18</xdr:col>
      <xdr:colOff>177800</xdr:colOff>
      <xdr:row>17</xdr:row>
      <xdr:rowOff>69044</xdr:rowOff>
    </xdr:to>
    <xdr:cxnSp macro="">
      <xdr:nvCxnSpPr>
        <xdr:cNvPr id="56" name="直線コネクタ 55"/>
        <xdr:cNvCxnSpPr/>
      </xdr:nvCxnSpPr>
      <xdr:spPr bwMode="auto">
        <a:xfrm flipV="1">
          <a:off x="2908300" y="3012048"/>
          <a:ext cx="698500" cy="19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110525</xdr:rowOff>
    </xdr:from>
    <xdr:to>
      <xdr:col>19</xdr:col>
      <xdr:colOff>38100</xdr:colOff>
      <xdr:row>17</xdr:row>
      <xdr:rowOff>40675</xdr:rowOff>
    </xdr:to>
    <xdr:sp macro="" textlink="">
      <xdr:nvSpPr>
        <xdr:cNvPr id="57" name="フローチャート: 判断 56"/>
        <xdr:cNvSpPr/>
      </xdr:nvSpPr>
      <xdr:spPr bwMode="auto">
        <a:xfrm>
          <a:off x="35560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50852</xdr:rowOff>
    </xdr:from>
    <xdr:ext cx="762000" cy="259045"/>
    <xdr:sp macro="" textlink="">
      <xdr:nvSpPr>
        <xdr:cNvPr id="58" name="テキスト ボックス 57"/>
        <xdr:cNvSpPr txBox="1"/>
      </xdr:nvSpPr>
      <xdr:spPr>
        <a:xfrm>
          <a:off x="32258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124154</xdr:rowOff>
    </xdr:from>
    <xdr:to>
      <xdr:col>15</xdr:col>
      <xdr:colOff>101600</xdr:colOff>
      <xdr:row>17</xdr:row>
      <xdr:rowOff>54304</xdr:rowOff>
    </xdr:to>
    <xdr:sp macro="" textlink="">
      <xdr:nvSpPr>
        <xdr:cNvPr id="59" name="フローチャート: 判断 58"/>
        <xdr:cNvSpPr/>
      </xdr:nvSpPr>
      <xdr:spPr bwMode="auto">
        <a:xfrm>
          <a:off x="2857500" y="2914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64481</xdr:rowOff>
    </xdr:from>
    <xdr:ext cx="762000" cy="259045"/>
    <xdr:sp macro="" textlink="">
      <xdr:nvSpPr>
        <xdr:cNvPr id="60" name="テキスト ボックス 59"/>
        <xdr:cNvSpPr txBox="1"/>
      </xdr:nvSpPr>
      <xdr:spPr>
        <a:xfrm>
          <a:off x="2527300" y="2683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117593</xdr:rowOff>
    </xdr:from>
    <xdr:to>
      <xdr:col>29</xdr:col>
      <xdr:colOff>177800</xdr:colOff>
      <xdr:row>17</xdr:row>
      <xdr:rowOff>47743</xdr:rowOff>
    </xdr:to>
    <xdr:sp macro="" textlink="">
      <xdr:nvSpPr>
        <xdr:cNvPr id="66" name="楕円 65"/>
        <xdr:cNvSpPr/>
      </xdr:nvSpPr>
      <xdr:spPr bwMode="auto">
        <a:xfrm>
          <a:off x="5600700" y="2908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89670</xdr:rowOff>
    </xdr:from>
    <xdr:ext cx="762000" cy="259045"/>
    <xdr:sp macro="" textlink="">
      <xdr:nvSpPr>
        <xdr:cNvPr id="67" name="人口1人当たり決算額の推移該当値テキスト130"/>
        <xdr:cNvSpPr txBox="1"/>
      </xdr:nvSpPr>
      <xdr:spPr>
        <a:xfrm>
          <a:off x="5740400" y="288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106319</xdr:rowOff>
    </xdr:from>
    <xdr:to>
      <xdr:col>26</xdr:col>
      <xdr:colOff>101600</xdr:colOff>
      <xdr:row>17</xdr:row>
      <xdr:rowOff>36469</xdr:rowOff>
    </xdr:to>
    <xdr:sp macro="" textlink="">
      <xdr:nvSpPr>
        <xdr:cNvPr id="68" name="楕円 67"/>
        <xdr:cNvSpPr/>
      </xdr:nvSpPr>
      <xdr:spPr bwMode="auto">
        <a:xfrm>
          <a:off x="4953000" y="2897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21246</xdr:rowOff>
    </xdr:from>
    <xdr:ext cx="736600" cy="259045"/>
    <xdr:sp macro="" textlink="">
      <xdr:nvSpPr>
        <xdr:cNvPr id="69" name="テキスト ボックス 68"/>
        <xdr:cNvSpPr txBox="1"/>
      </xdr:nvSpPr>
      <xdr:spPr>
        <a:xfrm>
          <a:off x="4622800" y="298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126756</xdr:rowOff>
    </xdr:from>
    <xdr:to>
      <xdr:col>22</xdr:col>
      <xdr:colOff>165100</xdr:colOff>
      <xdr:row>17</xdr:row>
      <xdr:rowOff>56906</xdr:rowOff>
    </xdr:to>
    <xdr:sp macro="" textlink="">
      <xdr:nvSpPr>
        <xdr:cNvPr id="70" name="楕円 69"/>
        <xdr:cNvSpPr/>
      </xdr:nvSpPr>
      <xdr:spPr bwMode="auto">
        <a:xfrm>
          <a:off x="4254500" y="2917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41683</xdr:rowOff>
    </xdr:from>
    <xdr:ext cx="762000" cy="259045"/>
    <xdr:sp macro="" textlink="">
      <xdr:nvSpPr>
        <xdr:cNvPr id="71" name="テキスト ボックス 70"/>
        <xdr:cNvSpPr txBox="1"/>
      </xdr:nvSpPr>
      <xdr:spPr>
        <a:xfrm>
          <a:off x="3924300" y="30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170423</xdr:rowOff>
    </xdr:from>
    <xdr:to>
      <xdr:col>19</xdr:col>
      <xdr:colOff>38100</xdr:colOff>
      <xdr:row>17</xdr:row>
      <xdr:rowOff>100573</xdr:rowOff>
    </xdr:to>
    <xdr:sp macro="" textlink="">
      <xdr:nvSpPr>
        <xdr:cNvPr id="72" name="楕円 71"/>
        <xdr:cNvSpPr/>
      </xdr:nvSpPr>
      <xdr:spPr bwMode="auto">
        <a:xfrm>
          <a:off x="3556000" y="2961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85350</xdr:rowOff>
    </xdr:from>
    <xdr:ext cx="762000" cy="259045"/>
    <xdr:sp macro="" textlink="">
      <xdr:nvSpPr>
        <xdr:cNvPr id="73" name="テキスト ボックス 72"/>
        <xdr:cNvSpPr txBox="1"/>
      </xdr:nvSpPr>
      <xdr:spPr>
        <a:xfrm>
          <a:off x="3225800" y="304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18244</xdr:rowOff>
    </xdr:from>
    <xdr:to>
      <xdr:col>15</xdr:col>
      <xdr:colOff>101600</xdr:colOff>
      <xdr:row>17</xdr:row>
      <xdr:rowOff>119844</xdr:rowOff>
    </xdr:to>
    <xdr:sp macro="" textlink="">
      <xdr:nvSpPr>
        <xdr:cNvPr id="74" name="楕円 73"/>
        <xdr:cNvSpPr/>
      </xdr:nvSpPr>
      <xdr:spPr bwMode="auto">
        <a:xfrm>
          <a:off x="2857500" y="2980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104621</xdr:rowOff>
    </xdr:from>
    <xdr:ext cx="762000" cy="259045"/>
    <xdr:sp macro="" textlink="">
      <xdr:nvSpPr>
        <xdr:cNvPr id="75" name="テキスト ボックス 74"/>
        <xdr:cNvSpPr txBox="1"/>
      </xdr:nvSpPr>
      <xdr:spPr>
        <a:xfrm>
          <a:off x="2527300" y="306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120009</xdr:rowOff>
    </xdr:from>
    <xdr:to>
      <xdr:col>29</xdr:col>
      <xdr:colOff>127000</xdr:colOff>
      <xdr:row>37</xdr:row>
      <xdr:rowOff>179921</xdr:rowOff>
    </xdr:to>
    <xdr:cxnSp macro="">
      <xdr:nvCxnSpPr>
        <xdr:cNvPr id="103" name="直線コネクタ 102"/>
        <xdr:cNvCxnSpPr/>
      </xdr:nvCxnSpPr>
      <xdr:spPr bwMode="auto">
        <a:xfrm flipV="1">
          <a:off x="5651500" y="6044559"/>
          <a:ext cx="0" cy="12600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151998</xdr:rowOff>
    </xdr:from>
    <xdr:ext cx="762000" cy="259045"/>
    <xdr:sp macro="" textlink="">
      <xdr:nvSpPr>
        <xdr:cNvPr id="104" name="人口1人当たり決算額の推移最小値テキスト445"/>
        <xdr:cNvSpPr txBox="1"/>
      </xdr:nvSpPr>
      <xdr:spPr>
        <a:xfrm>
          <a:off x="5740400" y="727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179921</xdr:rowOff>
    </xdr:from>
    <xdr:to>
      <xdr:col>30</xdr:col>
      <xdr:colOff>25400</xdr:colOff>
      <xdr:row>37</xdr:row>
      <xdr:rowOff>179921</xdr:rowOff>
    </xdr:to>
    <xdr:cxnSp macro="">
      <xdr:nvCxnSpPr>
        <xdr:cNvPr id="105" name="直線コネクタ 104"/>
        <xdr:cNvCxnSpPr/>
      </xdr:nvCxnSpPr>
      <xdr:spPr bwMode="auto">
        <a:xfrm>
          <a:off x="5562600" y="7304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34936</xdr:rowOff>
    </xdr:from>
    <xdr:ext cx="762000" cy="259045"/>
    <xdr:sp macro="" textlink="">
      <xdr:nvSpPr>
        <xdr:cNvPr id="106" name="人口1人当たり決算額の推移最大値テキスト445"/>
        <xdr:cNvSpPr txBox="1"/>
      </xdr:nvSpPr>
      <xdr:spPr>
        <a:xfrm>
          <a:off x="5740400" y="578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120009</xdr:rowOff>
    </xdr:from>
    <xdr:to>
      <xdr:col>30</xdr:col>
      <xdr:colOff>25400</xdr:colOff>
      <xdr:row>33</xdr:row>
      <xdr:rowOff>120009</xdr:rowOff>
    </xdr:to>
    <xdr:cxnSp macro="">
      <xdr:nvCxnSpPr>
        <xdr:cNvPr id="107" name="直線コネクタ 106"/>
        <xdr:cNvCxnSpPr/>
      </xdr:nvCxnSpPr>
      <xdr:spPr bwMode="auto">
        <a:xfrm>
          <a:off x="5562600" y="6044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103683</xdr:rowOff>
    </xdr:from>
    <xdr:to>
      <xdr:col>29</xdr:col>
      <xdr:colOff>127000</xdr:colOff>
      <xdr:row>35</xdr:row>
      <xdr:rowOff>183674</xdr:rowOff>
    </xdr:to>
    <xdr:cxnSp macro="">
      <xdr:nvCxnSpPr>
        <xdr:cNvPr id="108" name="直線コネクタ 107"/>
        <xdr:cNvCxnSpPr/>
      </xdr:nvCxnSpPr>
      <xdr:spPr bwMode="auto">
        <a:xfrm flipV="1">
          <a:off x="5003800" y="6714033"/>
          <a:ext cx="647700" cy="79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195254</xdr:rowOff>
    </xdr:from>
    <xdr:ext cx="762000" cy="259045"/>
    <xdr:sp macro="" textlink="">
      <xdr:nvSpPr>
        <xdr:cNvPr id="109" name="人口1人当たり決算額の推移平均値テキスト445"/>
        <xdr:cNvSpPr txBox="1"/>
      </xdr:nvSpPr>
      <xdr:spPr>
        <a:xfrm>
          <a:off x="5740400" y="6462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7277</xdr:rowOff>
    </xdr:from>
    <xdr:to>
      <xdr:col>29</xdr:col>
      <xdr:colOff>177800</xdr:colOff>
      <xdr:row>35</xdr:row>
      <xdr:rowOff>108877</xdr:rowOff>
    </xdr:to>
    <xdr:sp macro="" textlink="">
      <xdr:nvSpPr>
        <xdr:cNvPr id="110" name="フローチャート: 判断 109"/>
        <xdr:cNvSpPr/>
      </xdr:nvSpPr>
      <xdr:spPr bwMode="auto">
        <a:xfrm>
          <a:off x="5600700" y="661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183674</xdr:rowOff>
    </xdr:from>
    <xdr:to>
      <xdr:col>26</xdr:col>
      <xdr:colOff>50800</xdr:colOff>
      <xdr:row>35</xdr:row>
      <xdr:rowOff>217621</xdr:rowOff>
    </xdr:to>
    <xdr:cxnSp macro="">
      <xdr:nvCxnSpPr>
        <xdr:cNvPr id="111" name="直線コネクタ 110"/>
        <xdr:cNvCxnSpPr/>
      </xdr:nvCxnSpPr>
      <xdr:spPr bwMode="auto">
        <a:xfrm flipV="1">
          <a:off x="4305300" y="6794024"/>
          <a:ext cx="698500" cy="33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33699</xdr:rowOff>
    </xdr:from>
    <xdr:to>
      <xdr:col>26</xdr:col>
      <xdr:colOff>101600</xdr:colOff>
      <xdr:row>35</xdr:row>
      <xdr:rowOff>135299</xdr:rowOff>
    </xdr:to>
    <xdr:sp macro="" textlink="">
      <xdr:nvSpPr>
        <xdr:cNvPr id="112" name="フローチャート: 判断 111"/>
        <xdr:cNvSpPr/>
      </xdr:nvSpPr>
      <xdr:spPr bwMode="auto">
        <a:xfrm>
          <a:off x="4953000" y="6644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145476</xdr:rowOff>
    </xdr:from>
    <xdr:ext cx="736600" cy="259045"/>
    <xdr:sp macro="" textlink="">
      <xdr:nvSpPr>
        <xdr:cNvPr id="113" name="テキスト ボックス 112"/>
        <xdr:cNvSpPr txBox="1"/>
      </xdr:nvSpPr>
      <xdr:spPr>
        <a:xfrm>
          <a:off x="4622800" y="6412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217621</xdr:rowOff>
    </xdr:from>
    <xdr:to>
      <xdr:col>22</xdr:col>
      <xdr:colOff>114300</xdr:colOff>
      <xdr:row>35</xdr:row>
      <xdr:rowOff>238614</xdr:rowOff>
    </xdr:to>
    <xdr:cxnSp macro="">
      <xdr:nvCxnSpPr>
        <xdr:cNvPr id="114" name="直線コネクタ 113"/>
        <xdr:cNvCxnSpPr/>
      </xdr:nvCxnSpPr>
      <xdr:spPr bwMode="auto">
        <a:xfrm flipV="1">
          <a:off x="3606800" y="6827971"/>
          <a:ext cx="698500" cy="20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79439</xdr:rowOff>
    </xdr:from>
    <xdr:to>
      <xdr:col>22</xdr:col>
      <xdr:colOff>165100</xdr:colOff>
      <xdr:row>35</xdr:row>
      <xdr:rowOff>181039</xdr:rowOff>
    </xdr:to>
    <xdr:sp macro="" textlink="">
      <xdr:nvSpPr>
        <xdr:cNvPr id="115" name="フローチャート: 判断 114"/>
        <xdr:cNvSpPr/>
      </xdr:nvSpPr>
      <xdr:spPr bwMode="auto">
        <a:xfrm>
          <a:off x="42545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191216</xdr:rowOff>
    </xdr:from>
    <xdr:ext cx="762000" cy="259045"/>
    <xdr:sp macro="" textlink="">
      <xdr:nvSpPr>
        <xdr:cNvPr id="116" name="テキスト ボックス 115"/>
        <xdr:cNvSpPr txBox="1"/>
      </xdr:nvSpPr>
      <xdr:spPr>
        <a:xfrm>
          <a:off x="3924300" y="645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238614</xdr:rowOff>
    </xdr:from>
    <xdr:to>
      <xdr:col>18</xdr:col>
      <xdr:colOff>177800</xdr:colOff>
      <xdr:row>35</xdr:row>
      <xdr:rowOff>249530</xdr:rowOff>
    </xdr:to>
    <xdr:cxnSp macro="">
      <xdr:nvCxnSpPr>
        <xdr:cNvPr id="117" name="直線コネクタ 116"/>
        <xdr:cNvCxnSpPr/>
      </xdr:nvCxnSpPr>
      <xdr:spPr bwMode="auto">
        <a:xfrm flipV="1">
          <a:off x="2908300" y="6848964"/>
          <a:ext cx="698500" cy="10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91421</xdr:rowOff>
    </xdr:from>
    <xdr:to>
      <xdr:col>19</xdr:col>
      <xdr:colOff>38100</xdr:colOff>
      <xdr:row>35</xdr:row>
      <xdr:rowOff>193021</xdr:rowOff>
    </xdr:to>
    <xdr:sp macro="" textlink="">
      <xdr:nvSpPr>
        <xdr:cNvPr id="118" name="フローチャート: 判断 117"/>
        <xdr:cNvSpPr/>
      </xdr:nvSpPr>
      <xdr:spPr bwMode="auto">
        <a:xfrm>
          <a:off x="3556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203198</xdr:rowOff>
    </xdr:from>
    <xdr:ext cx="762000" cy="259045"/>
    <xdr:sp macro="" textlink="">
      <xdr:nvSpPr>
        <xdr:cNvPr id="119" name="テキスト ボックス 118"/>
        <xdr:cNvSpPr txBox="1"/>
      </xdr:nvSpPr>
      <xdr:spPr>
        <a:xfrm>
          <a:off x="3225800" y="647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110261</xdr:rowOff>
    </xdr:from>
    <xdr:to>
      <xdr:col>15</xdr:col>
      <xdr:colOff>101600</xdr:colOff>
      <xdr:row>35</xdr:row>
      <xdr:rowOff>211861</xdr:rowOff>
    </xdr:to>
    <xdr:sp macro="" textlink="">
      <xdr:nvSpPr>
        <xdr:cNvPr id="120" name="フローチャート: 判断 119"/>
        <xdr:cNvSpPr/>
      </xdr:nvSpPr>
      <xdr:spPr bwMode="auto">
        <a:xfrm>
          <a:off x="2857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222038</xdr:rowOff>
    </xdr:from>
    <xdr:ext cx="762000" cy="259045"/>
    <xdr:sp macro="" textlink="">
      <xdr:nvSpPr>
        <xdr:cNvPr id="121" name="テキスト ボックス 120"/>
        <xdr:cNvSpPr txBox="1"/>
      </xdr:nvSpPr>
      <xdr:spPr>
        <a:xfrm>
          <a:off x="2527300" y="648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52883</xdr:rowOff>
    </xdr:from>
    <xdr:to>
      <xdr:col>29</xdr:col>
      <xdr:colOff>177800</xdr:colOff>
      <xdr:row>35</xdr:row>
      <xdr:rowOff>154483</xdr:rowOff>
    </xdr:to>
    <xdr:sp macro="" textlink="">
      <xdr:nvSpPr>
        <xdr:cNvPr id="127" name="楕円 126"/>
        <xdr:cNvSpPr/>
      </xdr:nvSpPr>
      <xdr:spPr bwMode="auto">
        <a:xfrm>
          <a:off x="5600700" y="6663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24960</xdr:rowOff>
    </xdr:from>
    <xdr:ext cx="762000" cy="259045"/>
    <xdr:sp macro="" textlink="">
      <xdr:nvSpPr>
        <xdr:cNvPr id="128" name="人口1人当たり決算額の推移該当値テキスト445"/>
        <xdr:cNvSpPr txBox="1"/>
      </xdr:nvSpPr>
      <xdr:spPr>
        <a:xfrm>
          <a:off x="5740400" y="6635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132874</xdr:rowOff>
    </xdr:from>
    <xdr:to>
      <xdr:col>26</xdr:col>
      <xdr:colOff>101600</xdr:colOff>
      <xdr:row>35</xdr:row>
      <xdr:rowOff>234474</xdr:rowOff>
    </xdr:to>
    <xdr:sp macro="" textlink="">
      <xdr:nvSpPr>
        <xdr:cNvPr id="129" name="楕円 128"/>
        <xdr:cNvSpPr/>
      </xdr:nvSpPr>
      <xdr:spPr bwMode="auto">
        <a:xfrm>
          <a:off x="4953000" y="6743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219251</xdr:rowOff>
    </xdr:from>
    <xdr:ext cx="736600" cy="259045"/>
    <xdr:sp macro="" textlink="">
      <xdr:nvSpPr>
        <xdr:cNvPr id="130" name="テキスト ボックス 129"/>
        <xdr:cNvSpPr txBox="1"/>
      </xdr:nvSpPr>
      <xdr:spPr>
        <a:xfrm>
          <a:off x="4622800" y="6829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166821</xdr:rowOff>
    </xdr:from>
    <xdr:to>
      <xdr:col>22</xdr:col>
      <xdr:colOff>165100</xdr:colOff>
      <xdr:row>35</xdr:row>
      <xdr:rowOff>268421</xdr:rowOff>
    </xdr:to>
    <xdr:sp macro="" textlink="">
      <xdr:nvSpPr>
        <xdr:cNvPr id="131" name="楕円 130"/>
        <xdr:cNvSpPr/>
      </xdr:nvSpPr>
      <xdr:spPr bwMode="auto">
        <a:xfrm>
          <a:off x="4254500" y="6777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253198</xdr:rowOff>
    </xdr:from>
    <xdr:ext cx="762000" cy="259045"/>
    <xdr:sp macro="" textlink="">
      <xdr:nvSpPr>
        <xdr:cNvPr id="132" name="テキスト ボックス 131"/>
        <xdr:cNvSpPr txBox="1"/>
      </xdr:nvSpPr>
      <xdr:spPr>
        <a:xfrm>
          <a:off x="3924300" y="6863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187814</xdr:rowOff>
    </xdr:from>
    <xdr:to>
      <xdr:col>19</xdr:col>
      <xdr:colOff>38100</xdr:colOff>
      <xdr:row>35</xdr:row>
      <xdr:rowOff>289414</xdr:rowOff>
    </xdr:to>
    <xdr:sp macro="" textlink="">
      <xdr:nvSpPr>
        <xdr:cNvPr id="133" name="楕円 132"/>
        <xdr:cNvSpPr/>
      </xdr:nvSpPr>
      <xdr:spPr bwMode="auto">
        <a:xfrm>
          <a:off x="3556000" y="6798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274191</xdr:rowOff>
    </xdr:from>
    <xdr:ext cx="762000" cy="259045"/>
    <xdr:sp macro="" textlink="">
      <xdr:nvSpPr>
        <xdr:cNvPr id="134" name="テキスト ボックス 133"/>
        <xdr:cNvSpPr txBox="1"/>
      </xdr:nvSpPr>
      <xdr:spPr>
        <a:xfrm>
          <a:off x="3225800" y="688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198730</xdr:rowOff>
    </xdr:from>
    <xdr:to>
      <xdr:col>15</xdr:col>
      <xdr:colOff>101600</xdr:colOff>
      <xdr:row>35</xdr:row>
      <xdr:rowOff>300330</xdr:rowOff>
    </xdr:to>
    <xdr:sp macro="" textlink="">
      <xdr:nvSpPr>
        <xdr:cNvPr id="135" name="楕円 134"/>
        <xdr:cNvSpPr/>
      </xdr:nvSpPr>
      <xdr:spPr bwMode="auto">
        <a:xfrm>
          <a:off x="2857500" y="6809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285107</xdr:rowOff>
    </xdr:from>
    <xdr:ext cx="762000" cy="259045"/>
    <xdr:sp macro="" textlink="">
      <xdr:nvSpPr>
        <xdr:cNvPr id="136" name="テキスト ボックス 135"/>
        <xdr:cNvSpPr txBox="1"/>
      </xdr:nvSpPr>
      <xdr:spPr>
        <a:xfrm>
          <a:off x="2527300" y="689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10,273
10,169
57.93
9,753,455
8,797,854
948,401
4,116,900
10,892,719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22634</xdr:rowOff>
    </xdr:from>
    <xdr:to>
      <xdr:col>24</xdr:col>
      <xdr:colOff>62865</xdr:colOff>
      <xdr:row>37</xdr:row>
      <xdr:rowOff>48443</xdr:rowOff>
    </xdr:to>
    <xdr:cxnSp macro="">
      <xdr:nvCxnSpPr>
        <xdr:cNvPr id="53" name="直線コネクタ 52"/>
        <xdr:cNvCxnSpPr/>
      </xdr:nvCxnSpPr>
      <xdr:spPr>
        <a:xfrm flipV="1">
          <a:off x="4633595" y="5337584"/>
          <a:ext cx="1270" cy="105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52270</xdr:rowOff>
    </xdr:from>
    <xdr:ext cx="534377" cy="259045"/>
    <xdr:sp macro="" textlink="">
      <xdr:nvSpPr>
        <xdr:cNvPr id="54" name="人件費最小値テキスト"/>
        <xdr:cNvSpPr txBox="1"/>
      </xdr:nvSpPr>
      <xdr:spPr>
        <a:xfrm>
          <a:off x="4686300" y="63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48443</xdr:rowOff>
    </xdr:from>
    <xdr:to>
      <xdr:col>24</xdr:col>
      <xdr:colOff>152400</xdr:colOff>
      <xdr:row>37</xdr:row>
      <xdr:rowOff>48443</xdr:rowOff>
    </xdr:to>
    <xdr:cxnSp macro="">
      <xdr:nvCxnSpPr>
        <xdr:cNvPr id="55" name="直線コネクタ 54"/>
        <xdr:cNvCxnSpPr/>
      </xdr:nvCxnSpPr>
      <xdr:spPr>
        <a:xfrm>
          <a:off x="4546600" y="6392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140761</xdr:rowOff>
    </xdr:from>
    <xdr:ext cx="599010" cy="259045"/>
    <xdr:sp macro="" textlink="">
      <xdr:nvSpPr>
        <xdr:cNvPr id="56" name="人件費最大値テキスト"/>
        <xdr:cNvSpPr txBox="1"/>
      </xdr:nvSpPr>
      <xdr:spPr>
        <a:xfrm>
          <a:off x="4686300" y="511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22634</xdr:rowOff>
    </xdr:from>
    <xdr:to>
      <xdr:col>24</xdr:col>
      <xdr:colOff>152400</xdr:colOff>
      <xdr:row>31</xdr:row>
      <xdr:rowOff>22634</xdr:rowOff>
    </xdr:to>
    <xdr:cxnSp macro="">
      <xdr:nvCxnSpPr>
        <xdr:cNvPr id="57" name="直線コネクタ 56"/>
        <xdr:cNvCxnSpPr/>
      </xdr:nvCxnSpPr>
      <xdr:spPr>
        <a:xfrm>
          <a:off x="4546600" y="533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50820</xdr:rowOff>
    </xdr:from>
    <xdr:to>
      <xdr:col>24</xdr:col>
      <xdr:colOff>63500</xdr:colOff>
      <xdr:row>36</xdr:row>
      <xdr:rowOff>65396</xdr:rowOff>
    </xdr:to>
    <xdr:cxnSp macro="">
      <xdr:nvCxnSpPr>
        <xdr:cNvPr id="58" name="直線コネクタ 57"/>
        <xdr:cNvCxnSpPr/>
      </xdr:nvCxnSpPr>
      <xdr:spPr>
        <a:xfrm>
          <a:off x="3797300" y="6223020"/>
          <a:ext cx="838200" cy="1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128890</xdr:rowOff>
    </xdr:from>
    <xdr:ext cx="599010" cy="259045"/>
    <xdr:sp macro="" textlink="">
      <xdr:nvSpPr>
        <xdr:cNvPr id="59" name="人件費平均値テキスト"/>
        <xdr:cNvSpPr txBox="1"/>
      </xdr:nvSpPr>
      <xdr:spPr>
        <a:xfrm>
          <a:off x="4686300" y="595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106013</xdr:rowOff>
    </xdr:from>
    <xdr:to>
      <xdr:col>24</xdr:col>
      <xdr:colOff>114300</xdr:colOff>
      <xdr:row>36</xdr:row>
      <xdr:rowOff>36163</xdr:rowOff>
    </xdr:to>
    <xdr:sp macro="" textlink="">
      <xdr:nvSpPr>
        <xdr:cNvPr id="60" name="フローチャート: 判断 59"/>
        <xdr:cNvSpPr/>
      </xdr:nvSpPr>
      <xdr:spPr>
        <a:xfrm>
          <a:off x="45847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50820</xdr:rowOff>
    </xdr:from>
    <xdr:to>
      <xdr:col>19</xdr:col>
      <xdr:colOff>177800</xdr:colOff>
      <xdr:row>36</xdr:row>
      <xdr:rowOff>76177</xdr:rowOff>
    </xdr:to>
    <xdr:cxnSp macro="">
      <xdr:nvCxnSpPr>
        <xdr:cNvPr id="61" name="直線コネクタ 60"/>
        <xdr:cNvCxnSpPr/>
      </xdr:nvCxnSpPr>
      <xdr:spPr>
        <a:xfrm flipV="1">
          <a:off x="2908300" y="6223020"/>
          <a:ext cx="889000" cy="2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114380</xdr:rowOff>
    </xdr:from>
    <xdr:to>
      <xdr:col>20</xdr:col>
      <xdr:colOff>38100</xdr:colOff>
      <xdr:row>36</xdr:row>
      <xdr:rowOff>44530</xdr:rowOff>
    </xdr:to>
    <xdr:sp macro="" textlink="">
      <xdr:nvSpPr>
        <xdr:cNvPr id="62" name="フローチャート: 判断 61"/>
        <xdr:cNvSpPr/>
      </xdr:nvSpPr>
      <xdr:spPr>
        <a:xfrm>
          <a:off x="3746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61057</xdr:rowOff>
    </xdr:from>
    <xdr:ext cx="599010" cy="259045"/>
    <xdr:sp macro="" textlink="">
      <xdr:nvSpPr>
        <xdr:cNvPr id="63" name="テキスト ボックス 62"/>
        <xdr:cNvSpPr txBox="1"/>
      </xdr:nvSpPr>
      <xdr:spPr>
        <a:xfrm>
          <a:off x="3497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76177</xdr:rowOff>
    </xdr:from>
    <xdr:to>
      <xdr:col>15</xdr:col>
      <xdr:colOff>50800</xdr:colOff>
      <xdr:row>36</xdr:row>
      <xdr:rowOff>108995</xdr:rowOff>
    </xdr:to>
    <xdr:cxnSp macro="">
      <xdr:nvCxnSpPr>
        <xdr:cNvPr id="64" name="直線コネクタ 63"/>
        <xdr:cNvCxnSpPr/>
      </xdr:nvCxnSpPr>
      <xdr:spPr>
        <a:xfrm flipV="1">
          <a:off x="2019300" y="6248377"/>
          <a:ext cx="889000" cy="3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120945</xdr:rowOff>
    </xdr:from>
    <xdr:to>
      <xdr:col>15</xdr:col>
      <xdr:colOff>101600</xdr:colOff>
      <xdr:row>36</xdr:row>
      <xdr:rowOff>51095</xdr:rowOff>
    </xdr:to>
    <xdr:sp macro="" textlink="">
      <xdr:nvSpPr>
        <xdr:cNvPr id="65" name="フローチャート: 判断 64"/>
        <xdr:cNvSpPr/>
      </xdr:nvSpPr>
      <xdr:spPr>
        <a:xfrm>
          <a:off x="2857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67622</xdr:rowOff>
    </xdr:from>
    <xdr:ext cx="599010" cy="259045"/>
    <xdr:sp macro="" textlink="">
      <xdr:nvSpPr>
        <xdr:cNvPr id="66" name="テキスト ボックス 65"/>
        <xdr:cNvSpPr txBox="1"/>
      </xdr:nvSpPr>
      <xdr:spPr>
        <a:xfrm>
          <a:off x="2608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108995</xdr:rowOff>
    </xdr:from>
    <xdr:to>
      <xdr:col>10</xdr:col>
      <xdr:colOff>114300</xdr:colOff>
      <xdr:row>36</xdr:row>
      <xdr:rowOff>130675</xdr:rowOff>
    </xdr:to>
    <xdr:cxnSp macro="">
      <xdr:nvCxnSpPr>
        <xdr:cNvPr id="67" name="直線コネクタ 66"/>
        <xdr:cNvCxnSpPr/>
      </xdr:nvCxnSpPr>
      <xdr:spPr>
        <a:xfrm flipV="1">
          <a:off x="1130300" y="6281195"/>
          <a:ext cx="889000" cy="2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9804</xdr:rowOff>
    </xdr:from>
    <xdr:to>
      <xdr:col>10</xdr:col>
      <xdr:colOff>165100</xdr:colOff>
      <xdr:row>36</xdr:row>
      <xdr:rowOff>111404</xdr:rowOff>
    </xdr:to>
    <xdr:sp macro="" textlink="">
      <xdr:nvSpPr>
        <xdr:cNvPr id="68" name="フローチャート: 判断 67"/>
        <xdr:cNvSpPr/>
      </xdr:nvSpPr>
      <xdr:spPr>
        <a:xfrm>
          <a:off x="1968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127931</xdr:rowOff>
    </xdr:from>
    <xdr:ext cx="534377" cy="259045"/>
    <xdr:sp macro="" textlink="">
      <xdr:nvSpPr>
        <xdr:cNvPr id="69" name="テキスト ボックス 68"/>
        <xdr:cNvSpPr txBox="1"/>
      </xdr:nvSpPr>
      <xdr:spPr>
        <a:xfrm>
          <a:off x="1752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20526</xdr:rowOff>
    </xdr:from>
    <xdr:to>
      <xdr:col>6</xdr:col>
      <xdr:colOff>38100</xdr:colOff>
      <xdr:row>36</xdr:row>
      <xdr:rowOff>122126</xdr:rowOff>
    </xdr:to>
    <xdr:sp macro="" textlink="">
      <xdr:nvSpPr>
        <xdr:cNvPr id="70" name="フローチャート: 判断 69"/>
        <xdr:cNvSpPr/>
      </xdr:nvSpPr>
      <xdr:spPr>
        <a:xfrm>
          <a:off x="1079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138653</xdr:rowOff>
    </xdr:from>
    <xdr:ext cx="534377" cy="259045"/>
    <xdr:sp macro="" textlink="">
      <xdr:nvSpPr>
        <xdr:cNvPr id="71" name="テキスト ボックス 70"/>
        <xdr:cNvSpPr txBox="1"/>
      </xdr:nvSpPr>
      <xdr:spPr>
        <a:xfrm>
          <a:off x="863111" y="59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14596</xdr:rowOff>
    </xdr:from>
    <xdr:to>
      <xdr:col>24</xdr:col>
      <xdr:colOff>114300</xdr:colOff>
      <xdr:row>36</xdr:row>
      <xdr:rowOff>116196</xdr:rowOff>
    </xdr:to>
    <xdr:sp macro="" textlink="">
      <xdr:nvSpPr>
        <xdr:cNvPr id="77" name="楕円 76"/>
        <xdr:cNvSpPr/>
      </xdr:nvSpPr>
      <xdr:spPr>
        <a:xfrm>
          <a:off x="4584700" y="618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164473</xdr:rowOff>
    </xdr:from>
    <xdr:ext cx="534377" cy="259045"/>
    <xdr:sp macro="" textlink="">
      <xdr:nvSpPr>
        <xdr:cNvPr id="78" name="人件費該当値テキスト"/>
        <xdr:cNvSpPr txBox="1"/>
      </xdr:nvSpPr>
      <xdr:spPr>
        <a:xfrm>
          <a:off x="4686300" y="616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20</xdr:rowOff>
    </xdr:from>
    <xdr:to>
      <xdr:col>20</xdr:col>
      <xdr:colOff>38100</xdr:colOff>
      <xdr:row>36</xdr:row>
      <xdr:rowOff>101620</xdr:rowOff>
    </xdr:to>
    <xdr:sp macro="" textlink="">
      <xdr:nvSpPr>
        <xdr:cNvPr id="79" name="楕円 78"/>
        <xdr:cNvSpPr/>
      </xdr:nvSpPr>
      <xdr:spPr>
        <a:xfrm>
          <a:off x="3746500" y="617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92747</xdr:rowOff>
    </xdr:from>
    <xdr:ext cx="534377" cy="259045"/>
    <xdr:sp macro="" textlink="">
      <xdr:nvSpPr>
        <xdr:cNvPr id="80" name="テキスト ボックス 79"/>
        <xdr:cNvSpPr txBox="1"/>
      </xdr:nvSpPr>
      <xdr:spPr>
        <a:xfrm>
          <a:off x="3530111" y="626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25377</xdr:rowOff>
    </xdr:from>
    <xdr:to>
      <xdr:col>15</xdr:col>
      <xdr:colOff>101600</xdr:colOff>
      <xdr:row>36</xdr:row>
      <xdr:rowOff>126977</xdr:rowOff>
    </xdr:to>
    <xdr:sp macro="" textlink="">
      <xdr:nvSpPr>
        <xdr:cNvPr id="81" name="楕円 80"/>
        <xdr:cNvSpPr/>
      </xdr:nvSpPr>
      <xdr:spPr>
        <a:xfrm>
          <a:off x="2857500" y="619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118104</xdr:rowOff>
    </xdr:from>
    <xdr:ext cx="534377" cy="259045"/>
    <xdr:sp macro="" textlink="">
      <xdr:nvSpPr>
        <xdr:cNvPr id="82" name="テキスト ボックス 81"/>
        <xdr:cNvSpPr txBox="1"/>
      </xdr:nvSpPr>
      <xdr:spPr>
        <a:xfrm>
          <a:off x="2641111" y="629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58195</xdr:rowOff>
    </xdr:from>
    <xdr:to>
      <xdr:col>10</xdr:col>
      <xdr:colOff>165100</xdr:colOff>
      <xdr:row>36</xdr:row>
      <xdr:rowOff>159795</xdr:rowOff>
    </xdr:to>
    <xdr:sp macro="" textlink="">
      <xdr:nvSpPr>
        <xdr:cNvPr id="83" name="楕円 82"/>
        <xdr:cNvSpPr/>
      </xdr:nvSpPr>
      <xdr:spPr>
        <a:xfrm>
          <a:off x="1968500" y="623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150922</xdr:rowOff>
    </xdr:from>
    <xdr:ext cx="534377" cy="259045"/>
    <xdr:sp macro="" textlink="">
      <xdr:nvSpPr>
        <xdr:cNvPr id="84" name="テキスト ボックス 83"/>
        <xdr:cNvSpPr txBox="1"/>
      </xdr:nvSpPr>
      <xdr:spPr>
        <a:xfrm>
          <a:off x="1752111" y="632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79875</xdr:rowOff>
    </xdr:from>
    <xdr:to>
      <xdr:col>6</xdr:col>
      <xdr:colOff>38100</xdr:colOff>
      <xdr:row>37</xdr:row>
      <xdr:rowOff>10025</xdr:rowOff>
    </xdr:to>
    <xdr:sp macro="" textlink="">
      <xdr:nvSpPr>
        <xdr:cNvPr id="85" name="楕円 84"/>
        <xdr:cNvSpPr/>
      </xdr:nvSpPr>
      <xdr:spPr>
        <a:xfrm>
          <a:off x="1079500" y="625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1152</xdr:rowOff>
    </xdr:from>
    <xdr:ext cx="534377" cy="259045"/>
    <xdr:sp macro="" textlink="">
      <xdr:nvSpPr>
        <xdr:cNvPr id="86" name="テキスト ボックス 85"/>
        <xdr:cNvSpPr txBox="1"/>
      </xdr:nvSpPr>
      <xdr:spPr>
        <a:xfrm>
          <a:off x="863111" y="6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79852</xdr:rowOff>
    </xdr:from>
    <xdr:to>
      <xdr:col>24</xdr:col>
      <xdr:colOff>62865</xdr:colOff>
      <xdr:row>57</xdr:row>
      <xdr:rowOff>56403</xdr:rowOff>
    </xdr:to>
    <xdr:cxnSp macro="">
      <xdr:nvCxnSpPr>
        <xdr:cNvPr id="108" name="直線コネクタ 107"/>
        <xdr:cNvCxnSpPr/>
      </xdr:nvCxnSpPr>
      <xdr:spPr>
        <a:xfrm flipV="1">
          <a:off x="4633595" y="8823802"/>
          <a:ext cx="1270" cy="100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60230</xdr:rowOff>
    </xdr:from>
    <xdr:ext cx="534377" cy="259045"/>
    <xdr:sp macro="" textlink="">
      <xdr:nvSpPr>
        <xdr:cNvPr id="109" name="物件費最小値テキスト"/>
        <xdr:cNvSpPr txBox="1"/>
      </xdr:nvSpPr>
      <xdr:spPr>
        <a:xfrm>
          <a:off x="4686300" y="98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56403</xdr:rowOff>
    </xdr:from>
    <xdr:to>
      <xdr:col>24</xdr:col>
      <xdr:colOff>152400</xdr:colOff>
      <xdr:row>57</xdr:row>
      <xdr:rowOff>56403</xdr:rowOff>
    </xdr:to>
    <xdr:cxnSp macro="">
      <xdr:nvCxnSpPr>
        <xdr:cNvPr id="110" name="直線コネクタ 109"/>
        <xdr:cNvCxnSpPr/>
      </xdr:nvCxnSpPr>
      <xdr:spPr>
        <a:xfrm>
          <a:off x="4546600" y="982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26529</xdr:rowOff>
    </xdr:from>
    <xdr:ext cx="599010" cy="259045"/>
    <xdr:sp macro="" textlink="">
      <xdr:nvSpPr>
        <xdr:cNvPr id="111" name="物件費最大値テキスト"/>
        <xdr:cNvSpPr txBox="1"/>
      </xdr:nvSpPr>
      <xdr:spPr>
        <a:xfrm>
          <a:off x="4686300" y="859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79852</xdr:rowOff>
    </xdr:from>
    <xdr:to>
      <xdr:col>24</xdr:col>
      <xdr:colOff>152400</xdr:colOff>
      <xdr:row>51</xdr:row>
      <xdr:rowOff>79852</xdr:rowOff>
    </xdr:to>
    <xdr:cxnSp macro="">
      <xdr:nvCxnSpPr>
        <xdr:cNvPr id="112" name="直線コネクタ 111"/>
        <xdr:cNvCxnSpPr/>
      </xdr:nvCxnSpPr>
      <xdr:spPr>
        <a:xfrm>
          <a:off x="4546600" y="882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111816</xdr:rowOff>
    </xdr:from>
    <xdr:to>
      <xdr:col>24</xdr:col>
      <xdr:colOff>63500</xdr:colOff>
      <xdr:row>55</xdr:row>
      <xdr:rowOff>160521</xdr:rowOff>
    </xdr:to>
    <xdr:cxnSp macro="">
      <xdr:nvCxnSpPr>
        <xdr:cNvPr id="113" name="直線コネクタ 112"/>
        <xdr:cNvCxnSpPr/>
      </xdr:nvCxnSpPr>
      <xdr:spPr>
        <a:xfrm flipV="1">
          <a:off x="3797300" y="9370116"/>
          <a:ext cx="838200" cy="2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103665</xdr:rowOff>
    </xdr:from>
    <xdr:ext cx="599010" cy="259045"/>
    <xdr:sp macro="" textlink="">
      <xdr:nvSpPr>
        <xdr:cNvPr id="114" name="物件費平均値テキスト"/>
        <xdr:cNvSpPr txBox="1"/>
      </xdr:nvSpPr>
      <xdr:spPr>
        <a:xfrm>
          <a:off x="4686300" y="95334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125238</xdr:rowOff>
    </xdr:from>
    <xdr:to>
      <xdr:col>24</xdr:col>
      <xdr:colOff>114300</xdr:colOff>
      <xdr:row>56</xdr:row>
      <xdr:rowOff>55388</xdr:rowOff>
    </xdr:to>
    <xdr:sp macro="" textlink="">
      <xdr:nvSpPr>
        <xdr:cNvPr id="115" name="フローチャート: 判断 114"/>
        <xdr:cNvSpPr/>
      </xdr:nvSpPr>
      <xdr:spPr>
        <a:xfrm>
          <a:off x="45847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160521</xdr:rowOff>
    </xdr:from>
    <xdr:to>
      <xdr:col>19</xdr:col>
      <xdr:colOff>177800</xdr:colOff>
      <xdr:row>56</xdr:row>
      <xdr:rowOff>94300</xdr:rowOff>
    </xdr:to>
    <xdr:cxnSp macro="">
      <xdr:nvCxnSpPr>
        <xdr:cNvPr id="116" name="直線コネクタ 115"/>
        <xdr:cNvCxnSpPr/>
      </xdr:nvCxnSpPr>
      <xdr:spPr>
        <a:xfrm flipV="1">
          <a:off x="2908300" y="9590271"/>
          <a:ext cx="889000" cy="10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164429</xdr:rowOff>
    </xdr:from>
    <xdr:to>
      <xdr:col>20</xdr:col>
      <xdr:colOff>38100</xdr:colOff>
      <xdr:row>56</xdr:row>
      <xdr:rowOff>94579</xdr:rowOff>
    </xdr:to>
    <xdr:sp macro="" textlink="">
      <xdr:nvSpPr>
        <xdr:cNvPr id="117" name="フローチャート: 判断 116"/>
        <xdr:cNvSpPr/>
      </xdr:nvSpPr>
      <xdr:spPr>
        <a:xfrm>
          <a:off x="3746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85706</xdr:rowOff>
    </xdr:from>
    <xdr:ext cx="534377" cy="259045"/>
    <xdr:sp macro="" textlink="">
      <xdr:nvSpPr>
        <xdr:cNvPr id="118" name="テキスト ボックス 117"/>
        <xdr:cNvSpPr txBox="1"/>
      </xdr:nvSpPr>
      <xdr:spPr>
        <a:xfrm>
          <a:off x="3530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94300</xdr:rowOff>
    </xdr:from>
    <xdr:to>
      <xdr:col>15</xdr:col>
      <xdr:colOff>50800</xdr:colOff>
      <xdr:row>57</xdr:row>
      <xdr:rowOff>5242</xdr:rowOff>
    </xdr:to>
    <xdr:cxnSp macro="">
      <xdr:nvCxnSpPr>
        <xdr:cNvPr id="119" name="直線コネクタ 118"/>
        <xdr:cNvCxnSpPr/>
      </xdr:nvCxnSpPr>
      <xdr:spPr>
        <a:xfrm flipV="1">
          <a:off x="2019300" y="9695500"/>
          <a:ext cx="889000" cy="8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168073</xdr:rowOff>
    </xdr:from>
    <xdr:to>
      <xdr:col>15</xdr:col>
      <xdr:colOff>101600</xdr:colOff>
      <xdr:row>56</xdr:row>
      <xdr:rowOff>98223</xdr:rowOff>
    </xdr:to>
    <xdr:sp macro="" textlink="">
      <xdr:nvSpPr>
        <xdr:cNvPr id="120" name="フローチャート: 判断 119"/>
        <xdr:cNvSpPr/>
      </xdr:nvSpPr>
      <xdr:spPr>
        <a:xfrm>
          <a:off x="2857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114750</xdr:rowOff>
    </xdr:from>
    <xdr:ext cx="534377" cy="259045"/>
    <xdr:sp macro="" textlink="">
      <xdr:nvSpPr>
        <xdr:cNvPr id="121" name="テキスト ボックス 120"/>
        <xdr:cNvSpPr txBox="1"/>
      </xdr:nvSpPr>
      <xdr:spPr>
        <a:xfrm>
          <a:off x="2641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5242</xdr:rowOff>
    </xdr:from>
    <xdr:to>
      <xdr:col>10</xdr:col>
      <xdr:colOff>114300</xdr:colOff>
      <xdr:row>57</xdr:row>
      <xdr:rowOff>6650</xdr:rowOff>
    </xdr:to>
    <xdr:cxnSp macro="">
      <xdr:nvCxnSpPr>
        <xdr:cNvPr id="122" name="直線コネクタ 121"/>
        <xdr:cNvCxnSpPr/>
      </xdr:nvCxnSpPr>
      <xdr:spPr>
        <a:xfrm flipV="1">
          <a:off x="1130300" y="9777892"/>
          <a:ext cx="889000" cy="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161983</xdr:rowOff>
    </xdr:from>
    <xdr:to>
      <xdr:col>10</xdr:col>
      <xdr:colOff>165100</xdr:colOff>
      <xdr:row>56</xdr:row>
      <xdr:rowOff>92133</xdr:rowOff>
    </xdr:to>
    <xdr:sp macro="" textlink="">
      <xdr:nvSpPr>
        <xdr:cNvPr id="123" name="フローチャート: 判断 122"/>
        <xdr:cNvSpPr/>
      </xdr:nvSpPr>
      <xdr:spPr>
        <a:xfrm>
          <a:off x="1968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108660</xdr:rowOff>
    </xdr:from>
    <xdr:ext cx="534377" cy="259045"/>
    <xdr:sp macro="" textlink="">
      <xdr:nvSpPr>
        <xdr:cNvPr id="124" name="テキスト ボックス 123"/>
        <xdr:cNvSpPr txBox="1"/>
      </xdr:nvSpPr>
      <xdr:spPr>
        <a:xfrm>
          <a:off x="1752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15286</xdr:rowOff>
    </xdr:from>
    <xdr:to>
      <xdr:col>6</xdr:col>
      <xdr:colOff>38100</xdr:colOff>
      <xdr:row>56</xdr:row>
      <xdr:rowOff>116886</xdr:rowOff>
    </xdr:to>
    <xdr:sp macro="" textlink="">
      <xdr:nvSpPr>
        <xdr:cNvPr id="125" name="フローチャート: 判断 124"/>
        <xdr:cNvSpPr/>
      </xdr:nvSpPr>
      <xdr:spPr>
        <a:xfrm>
          <a:off x="1079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133413</xdr:rowOff>
    </xdr:from>
    <xdr:ext cx="534377" cy="259045"/>
    <xdr:sp macro="" textlink="">
      <xdr:nvSpPr>
        <xdr:cNvPr id="126" name="テキスト ボックス 125"/>
        <xdr:cNvSpPr txBox="1"/>
      </xdr:nvSpPr>
      <xdr:spPr>
        <a:xfrm>
          <a:off x="863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61016</xdr:rowOff>
    </xdr:from>
    <xdr:to>
      <xdr:col>24</xdr:col>
      <xdr:colOff>114300</xdr:colOff>
      <xdr:row>54</xdr:row>
      <xdr:rowOff>162616</xdr:rowOff>
    </xdr:to>
    <xdr:sp macro="" textlink="">
      <xdr:nvSpPr>
        <xdr:cNvPr id="132" name="楕円 131"/>
        <xdr:cNvSpPr/>
      </xdr:nvSpPr>
      <xdr:spPr>
        <a:xfrm>
          <a:off x="4584700" y="93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83893</xdr:rowOff>
    </xdr:from>
    <xdr:ext cx="599010" cy="259045"/>
    <xdr:sp macro="" textlink="">
      <xdr:nvSpPr>
        <xdr:cNvPr id="133" name="物件費該当値テキスト"/>
        <xdr:cNvSpPr txBox="1"/>
      </xdr:nvSpPr>
      <xdr:spPr>
        <a:xfrm>
          <a:off x="4686300" y="9170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109721</xdr:rowOff>
    </xdr:from>
    <xdr:to>
      <xdr:col>20</xdr:col>
      <xdr:colOff>38100</xdr:colOff>
      <xdr:row>56</xdr:row>
      <xdr:rowOff>39871</xdr:rowOff>
    </xdr:to>
    <xdr:sp macro="" textlink="">
      <xdr:nvSpPr>
        <xdr:cNvPr id="134" name="楕円 133"/>
        <xdr:cNvSpPr/>
      </xdr:nvSpPr>
      <xdr:spPr>
        <a:xfrm>
          <a:off x="3746500" y="953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56398</xdr:rowOff>
    </xdr:from>
    <xdr:ext cx="599010" cy="259045"/>
    <xdr:sp macro="" textlink="">
      <xdr:nvSpPr>
        <xdr:cNvPr id="135" name="テキスト ボックス 134"/>
        <xdr:cNvSpPr txBox="1"/>
      </xdr:nvSpPr>
      <xdr:spPr>
        <a:xfrm>
          <a:off x="3497795" y="931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43500</xdr:rowOff>
    </xdr:from>
    <xdr:to>
      <xdr:col>15</xdr:col>
      <xdr:colOff>101600</xdr:colOff>
      <xdr:row>56</xdr:row>
      <xdr:rowOff>145100</xdr:rowOff>
    </xdr:to>
    <xdr:sp macro="" textlink="">
      <xdr:nvSpPr>
        <xdr:cNvPr id="136" name="楕円 135"/>
        <xdr:cNvSpPr/>
      </xdr:nvSpPr>
      <xdr:spPr>
        <a:xfrm>
          <a:off x="2857500" y="96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136227</xdr:rowOff>
    </xdr:from>
    <xdr:ext cx="534377" cy="259045"/>
    <xdr:sp macro="" textlink="">
      <xdr:nvSpPr>
        <xdr:cNvPr id="137" name="テキスト ボックス 136"/>
        <xdr:cNvSpPr txBox="1"/>
      </xdr:nvSpPr>
      <xdr:spPr>
        <a:xfrm>
          <a:off x="2641111" y="973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125892</xdr:rowOff>
    </xdr:from>
    <xdr:to>
      <xdr:col>10</xdr:col>
      <xdr:colOff>165100</xdr:colOff>
      <xdr:row>57</xdr:row>
      <xdr:rowOff>56042</xdr:rowOff>
    </xdr:to>
    <xdr:sp macro="" textlink="">
      <xdr:nvSpPr>
        <xdr:cNvPr id="138" name="楕円 137"/>
        <xdr:cNvSpPr/>
      </xdr:nvSpPr>
      <xdr:spPr>
        <a:xfrm>
          <a:off x="1968500" y="972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47169</xdr:rowOff>
    </xdr:from>
    <xdr:ext cx="534377" cy="259045"/>
    <xdr:sp macro="" textlink="">
      <xdr:nvSpPr>
        <xdr:cNvPr id="139" name="テキスト ボックス 138"/>
        <xdr:cNvSpPr txBox="1"/>
      </xdr:nvSpPr>
      <xdr:spPr>
        <a:xfrm>
          <a:off x="1752111" y="981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127300</xdr:rowOff>
    </xdr:from>
    <xdr:to>
      <xdr:col>6</xdr:col>
      <xdr:colOff>38100</xdr:colOff>
      <xdr:row>57</xdr:row>
      <xdr:rowOff>57450</xdr:rowOff>
    </xdr:to>
    <xdr:sp macro="" textlink="">
      <xdr:nvSpPr>
        <xdr:cNvPr id="140" name="楕円 139"/>
        <xdr:cNvSpPr/>
      </xdr:nvSpPr>
      <xdr:spPr>
        <a:xfrm>
          <a:off x="1079500" y="972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48577</xdr:rowOff>
    </xdr:from>
    <xdr:ext cx="534377" cy="259045"/>
    <xdr:sp macro="" textlink="">
      <xdr:nvSpPr>
        <xdr:cNvPr id="141" name="テキスト ボックス 140"/>
        <xdr:cNvSpPr txBox="1"/>
      </xdr:nvSpPr>
      <xdr:spPr>
        <a:xfrm>
          <a:off x="863111" y="982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91275</xdr:rowOff>
    </xdr:from>
    <xdr:to>
      <xdr:col>24</xdr:col>
      <xdr:colOff>62865</xdr:colOff>
      <xdr:row>79</xdr:row>
      <xdr:rowOff>21628</xdr:rowOff>
    </xdr:to>
    <xdr:cxnSp macro="">
      <xdr:nvCxnSpPr>
        <xdr:cNvPr id="165" name="直線コネクタ 164"/>
        <xdr:cNvCxnSpPr/>
      </xdr:nvCxnSpPr>
      <xdr:spPr>
        <a:xfrm flipV="1">
          <a:off x="4633595" y="12264225"/>
          <a:ext cx="1270" cy="130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25455</xdr:rowOff>
    </xdr:from>
    <xdr:ext cx="378565" cy="259045"/>
    <xdr:sp macro="" textlink="">
      <xdr:nvSpPr>
        <xdr:cNvPr id="166" name="維持補修費最小値テキスト"/>
        <xdr:cNvSpPr txBox="1"/>
      </xdr:nvSpPr>
      <xdr:spPr>
        <a:xfrm>
          <a:off x="4686300" y="13570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21628</xdr:rowOff>
    </xdr:from>
    <xdr:to>
      <xdr:col>24</xdr:col>
      <xdr:colOff>152400</xdr:colOff>
      <xdr:row>79</xdr:row>
      <xdr:rowOff>21628</xdr:rowOff>
    </xdr:to>
    <xdr:cxnSp macro="">
      <xdr:nvCxnSpPr>
        <xdr:cNvPr id="167" name="直線コネクタ 166"/>
        <xdr:cNvCxnSpPr/>
      </xdr:nvCxnSpPr>
      <xdr:spPr>
        <a:xfrm>
          <a:off x="4546600" y="1356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37952</xdr:rowOff>
    </xdr:from>
    <xdr:ext cx="534377" cy="259045"/>
    <xdr:sp macro="" textlink="">
      <xdr:nvSpPr>
        <xdr:cNvPr id="168" name="維持補修費最大値テキスト"/>
        <xdr:cNvSpPr txBox="1"/>
      </xdr:nvSpPr>
      <xdr:spPr>
        <a:xfrm>
          <a:off x="4686300" y="1203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91275</xdr:rowOff>
    </xdr:from>
    <xdr:to>
      <xdr:col>24</xdr:col>
      <xdr:colOff>152400</xdr:colOff>
      <xdr:row>71</xdr:row>
      <xdr:rowOff>91275</xdr:rowOff>
    </xdr:to>
    <xdr:cxnSp macro="">
      <xdr:nvCxnSpPr>
        <xdr:cNvPr id="169" name="直線コネクタ 168"/>
        <xdr:cNvCxnSpPr/>
      </xdr:nvCxnSpPr>
      <xdr:spPr>
        <a:xfrm>
          <a:off x="4546600" y="122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64719</xdr:rowOff>
    </xdr:from>
    <xdr:to>
      <xdr:col>24</xdr:col>
      <xdr:colOff>63500</xdr:colOff>
      <xdr:row>78</xdr:row>
      <xdr:rowOff>84150</xdr:rowOff>
    </xdr:to>
    <xdr:cxnSp macro="">
      <xdr:nvCxnSpPr>
        <xdr:cNvPr id="170" name="直線コネクタ 169"/>
        <xdr:cNvCxnSpPr/>
      </xdr:nvCxnSpPr>
      <xdr:spPr>
        <a:xfrm flipV="1">
          <a:off x="3797300" y="13437819"/>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92042</xdr:rowOff>
    </xdr:from>
    <xdr:ext cx="469744" cy="259045"/>
    <xdr:sp macro="" textlink="">
      <xdr:nvSpPr>
        <xdr:cNvPr id="171" name="維持補修費平均値テキスト"/>
        <xdr:cNvSpPr txBox="1"/>
      </xdr:nvSpPr>
      <xdr:spPr>
        <a:xfrm>
          <a:off x="4686300" y="13122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69165</xdr:rowOff>
    </xdr:from>
    <xdr:to>
      <xdr:col>24</xdr:col>
      <xdr:colOff>114300</xdr:colOff>
      <xdr:row>77</xdr:row>
      <xdr:rowOff>170765</xdr:rowOff>
    </xdr:to>
    <xdr:sp macro="" textlink="">
      <xdr:nvSpPr>
        <xdr:cNvPr id="172" name="フローチャート: 判断 171"/>
        <xdr:cNvSpPr/>
      </xdr:nvSpPr>
      <xdr:spPr>
        <a:xfrm>
          <a:off x="4584700" y="1327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67424</xdr:rowOff>
    </xdr:from>
    <xdr:to>
      <xdr:col>19</xdr:col>
      <xdr:colOff>177800</xdr:colOff>
      <xdr:row>78</xdr:row>
      <xdr:rowOff>84150</xdr:rowOff>
    </xdr:to>
    <xdr:cxnSp macro="">
      <xdr:nvCxnSpPr>
        <xdr:cNvPr id="173" name="直線コネクタ 172"/>
        <xdr:cNvCxnSpPr/>
      </xdr:nvCxnSpPr>
      <xdr:spPr>
        <a:xfrm>
          <a:off x="2908300" y="13440524"/>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75642</xdr:rowOff>
    </xdr:from>
    <xdr:to>
      <xdr:col>20</xdr:col>
      <xdr:colOff>38100</xdr:colOff>
      <xdr:row>78</xdr:row>
      <xdr:rowOff>5792</xdr:rowOff>
    </xdr:to>
    <xdr:sp macro="" textlink="">
      <xdr:nvSpPr>
        <xdr:cNvPr id="174" name="フローチャート: 判断 173"/>
        <xdr:cNvSpPr/>
      </xdr:nvSpPr>
      <xdr:spPr>
        <a:xfrm>
          <a:off x="3746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22319</xdr:rowOff>
    </xdr:from>
    <xdr:ext cx="469744" cy="259045"/>
    <xdr:sp macro="" textlink="">
      <xdr:nvSpPr>
        <xdr:cNvPr id="175" name="テキスト ボックス 174"/>
        <xdr:cNvSpPr txBox="1"/>
      </xdr:nvSpPr>
      <xdr:spPr>
        <a:xfrm>
          <a:off x="3562428" y="1305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57556</xdr:rowOff>
    </xdr:from>
    <xdr:to>
      <xdr:col>15</xdr:col>
      <xdr:colOff>50800</xdr:colOff>
      <xdr:row>78</xdr:row>
      <xdr:rowOff>67424</xdr:rowOff>
    </xdr:to>
    <xdr:cxnSp macro="">
      <xdr:nvCxnSpPr>
        <xdr:cNvPr id="176" name="直線コネクタ 175"/>
        <xdr:cNvCxnSpPr/>
      </xdr:nvCxnSpPr>
      <xdr:spPr>
        <a:xfrm>
          <a:off x="2019300" y="13430656"/>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107417</xdr:rowOff>
    </xdr:from>
    <xdr:to>
      <xdr:col>15</xdr:col>
      <xdr:colOff>101600</xdr:colOff>
      <xdr:row>78</xdr:row>
      <xdr:rowOff>37567</xdr:rowOff>
    </xdr:to>
    <xdr:sp macro="" textlink="">
      <xdr:nvSpPr>
        <xdr:cNvPr id="177" name="フローチャート: 判断 176"/>
        <xdr:cNvSpPr/>
      </xdr:nvSpPr>
      <xdr:spPr>
        <a:xfrm>
          <a:off x="2857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54094</xdr:rowOff>
    </xdr:from>
    <xdr:ext cx="469744" cy="259045"/>
    <xdr:sp macro="" textlink="">
      <xdr:nvSpPr>
        <xdr:cNvPr id="178" name="テキスト ボックス 177"/>
        <xdr:cNvSpPr txBox="1"/>
      </xdr:nvSpPr>
      <xdr:spPr>
        <a:xfrm>
          <a:off x="2673428" y="130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57556</xdr:rowOff>
    </xdr:from>
    <xdr:to>
      <xdr:col>10</xdr:col>
      <xdr:colOff>114300</xdr:colOff>
      <xdr:row>78</xdr:row>
      <xdr:rowOff>74130</xdr:rowOff>
    </xdr:to>
    <xdr:cxnSp macro="">
      <xdr:nvCxnSpPr>
        <xdr:cNvPr id="179" name="直線コネクタ 178"/>
        <xdr:cNvCxnSpPr/>
      </xdr:nvCxnSpPr>
      <xdr:spPr>
        <a:xfrm flipV="1">
          <a:off x="1130300" y="13430656"/>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136486</xdr:rowOff>
    </xdr:from>
    <xdr:to>
      <xdr:col>10</xdr:col>
      <xdr:colOff>165100</xdr:colOff>
      <xdr:row>78</xdr:row>
      <xdr:rowOff>66636</xdr:rowOff>
    </xdr:to>
    <xdr:sp macro="" textlink="">
      <xdr:nvSpPr>
        <xdr:cNvPr id="180" name="フローチャート: 判断 179"/>
        <xdr:cNvSpPr/>
      </xdr:nvSpPr>
      <xdr:spPr>
        <a:xfrm>
          <a:off x="1968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83163</xdr:rowOff>
    </xdr:from>
    <xdr:ext cx="469744" cy="259045"/>
    <xdr:sp macro="" textlink="">
      <xdr:nvSpPr>
        <xdr:cNvPr id="181" name="テキスト ボックス 180"/>
        <xdr:cNvSpPr txBox="1"/>
      </xdr:nvSpPr>
      <xdr:spPr>
        <a:xfrm>
          <a:off x="1784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142811</xdr:rowOff>
    </xdr:from>
    <xdr:to>
      <xdr:col>6</xdr:col>
      <xdr:colOff>38100</xdr:colOff>
      <xdr:row>78</xdr:row>
      <xdr:rowOff>72961</xdr:rowOff>
    </xdr:to>
    <xdr:sp macro="" textlink="">
      <xdr:nvSpPr>
        <xdr:cNvPr id="182" name="フローチャート: 判断 181"/>
        <xdr:cNvSpPr/>
      </xdr:nvSpPr>
      <xdr:spPr>
        <a:xfrm>
          <a:off x="1079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89488</xdr:rowOff>
    </xdr:from>
    <xdr:ext cx="469744" cy="259045"/>
    <xdr:sp macro="" textlink="">
      <xdr:nvSpPr>
        <xdr:cNvPr id="183" name="テキスト ボックス 182"/>
        <xdr:cNvSpPr txBox="1"/>
      </xdr:nvSpPr>
      <xdr:spPr>
        <a:xfrm>
          <a:off x="895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13919</xdr:rowOff>
    </xdr:from>
    <xdr:to>
      <xdr:col>24</xdr:col>
      <xdr:colOff>114300</xdr:colOff>
      <xdr:row>78</xdr:row>
      <xdr:rowOff>115519</xdr:rowOff>
    </xdr:to>
    <xdr:sp macro="" textlink="">
      <xdr:nvSpPr>
        <xdr:cNvPr id="189" name="楕円 188"/>
        <xdr:cNvSpPr/>
      </xdr:nvSpPr>
      <xdr:spPr>
        <a:xfrm>
          <a:off x="4584700" y="1338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163796</xdr:rowOff>
    </xdr:from>
    <xdr:ext cx="469744" cy="259045"/>
    <xdr:sp macro="" textlink="">
      <xdr:nvSpPr>
        <xdr:cNvPr id="190" name="維持補修費該当値テキスト"/>
        <xdr:cNvSpPr txBox="1"/>
      </xdr:nvSpPr>
      <xdr:spPr>
        <a:xfrm>
          <a:off x="4686300" y="1336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33350</xdr:rowOff>
    </xdr:from>
    <xdr:to>
      <xdr:col>20</xdr:col>
      <xdr:colOff>38100</xdr:colOff>
      <xdr:row>78</xdr:row>
      <xdr:rowOff>134950</xdr:rowOff>
    </xdr:to>
    <xdr:sp macro="" textlink="">
      <xdr:nvSpPr>
        <xdr:cNvPr id="191" name="楕円 190"/>
        <xdr:cNvSpPr/>
      </xdr:nvSpPr>
      <xdr:spPr>
        <a:xfrm>
          <a:off x="3746500" y="134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126077</xdr:rowOff>
    </xdr:from>
    <xdr:ext cx="469744" cy="259045"/>
    <xdr:sp macro="" textlink="">
      <xdr:nvSpPr>
        <xdr:cNvPr id="192" name="テキスト ボックス 191"/>
        <xdr:cNvSpPr txBox="1"/>
      </xdr:nvSpPr>
      <xdr:spPr>
        <a:xfrm>
          <a:off x="3562428" y="1349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16624</xdr:rowOff>
    </xdr:from>
    <xdr:to>
      <xdr:col>15</xdr:col>
      <xdr:colOff>101600</xdr:colOff>
      <xdr:row>78</xdr:row>
      <xdr:rowOff>118224</xdr:rowOff>
    </xdr:to>
    <xdr:sp macro="" textlink="">
      <xdr:nvSpPr>
        <xdr:cNvPr id="193" name="楕円 192"/>
        <xdr:cNvSpPr/>
      </xdr:nvSpPr>
      <xdr:spPr>
        <a:xfrm>
          <a:off x="2857500" y="1338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109351</xdr:rowOff>
    </xdr:from>
    <xdr:ext cx="469744" cy="259045"/>
    <xdr:sp macro="" textlink="">
      <xdr:nvSpPr>
        <xdr:cNvPr id="194" name="テキスト ボックス 193"/>
        <xdr:cNvSpPr txBox="1"/>
      </xdr:nvSpPr>
      <xdr:spPr>
        <a:xfrm>
          <a:off x="2673428" y="1348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6756</xdr:rowOff>
    </xdr:from>
    <xdr:to>
      <xdr:col>10</xdr:col>
      <xdr:colOff>165100</xdr:colOff>
      <xdr:row>78</xdr:row>
      <xdr:rowOff>108356</xdr:rowOff>
    </xdr:to>
    <xdr:sp macro="" textlink="">
      <xdr:nvSpPr>
        <xdr:cNvPr id="195" name="楕円 194"/>
        <xdr:cNvSpPr/>
      </xdr:nvSpPr>
      <xdr:spPr>
        <a:xfrm>
          <a:off x="1968500" y="133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99483</xdr:rowOff>
    </xdr:from>
    <xdr:ext cx="469744" cy="259045"/>
    <xdr:sp macro="" textlink="">
      <xdr:nvSpPr>
        <xdr:cNvPr id="196" name="テキスト ボックス 195"/>
        <xdr:cNvSpPr txBox="1"/>
      </xdr:nvSpPr>
      <xdr:spPr>
        <a:xfrm>
          <a:off x="1784428" y="13472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23330</xdr:rowOff>
    </xdr:from>
    <xdr:to>
      <xdr:col>6</xdr:col>
      <xdr:colOff>38100</xdr:colOff>
      <xdr:row>78</xdr:row>
      <xdr:rowOff>124930</xdr:rowOff>
    </xdr:to>
    <xdr:sp macro="" textlink="">
      <xdr:nvSpPr>
        <xdr:cNvPr id="197" name="楕円 196"/>
        <xdr:cNvSpPr/>
      </xdr:nvSpPr>
      <xdr:spPr>
        <a:xfrm>
          <a:off x="1079500" y="133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116057</xdr:rowOff>
    </xdr:from>
    <xdr:ext cx="469744" cy="259045"/>
    <xdr:sp macro="" textlink="">
      <xdr:nvSpPr>
        <xdr:cNvPr id="198" name="テキスト ボックス 197"/>
        <xdr:cNvSpPr txBox="1"/>
      </xdr:nvSpPr>
      <xdr:spPr>
        <a:xfrm>
          <a:off x="895428" y="1348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146786</xdr:rowOff>
    </xdr:from>
    <xdr:to>
      <xdr:col>24</xdr:col>
      <xdr:colOff>62865</xdr:colOff>
      <xdr:row>98</xdr:row>
      <xdr:rowOff>115174</xdr:rowOff>
    </xdr:to>
    <xdr:cxnSp macro="">
      <xdr:nvCxnSpPr>
        <xdr:cNvPr id="225" name="直線コネクタ 224"/>
        <xdr:cNvCxnSpPr/>
      </xdr:nvCxnSpPr>
      <xdr:spPr>
        <a:xfrm flipV="1">
          <a:off x="4633595" y="15577286"/>
          <a:ext cx="1270" cy="133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119001</xdr:rowOff>
    </xdr:from>
    <xdr:ext cx="534377" cy="259045"/>
    <xdr:sp macro="" textlink="">
      <xdr:nvSpPr>
        <xdr:cNvPr id="226" name="扶助費最小値テキスト"/>
        <xdr:cNvSpPr txBox="1"/>
      </xdr:nvSpPr>
      <xdr:spPr>
        <a:xfrm>
          <a:off x="4686300" y="169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115174</xdr:rowOff>
    </xdr:from>
    <xdr:to>
      <xdr:col>24</xdr:col>
      <xdr:colOff>152400</xdr:colOff>
      <xdr:row>98</xdr:row>
      <xdr:rowOff>115174</xdr:rowOff>
    </xdr:to>
    <xdr:cxnSp macro="">
      <xdr:nvCxnSpPr>
        <xdr:cNvPr id="227" name="直線コネクタ 226"/>
        <xdr:cNvCxnSpPr/>
      </xdr:nvCxnSpPr>
      <xdr:spPr>
        <a:xfrm>
          <a:off x="4546600" y="1691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93463</xdr:rowOff>
    </xdr:from>
    <xdr:ext cx="599010" cy="259045"/>
    <xdr:sp macro="" textlink="">
      <xdr:nvSpPr>
        <xdr:cNvPr id="228" name="扶助費最大値テキスト"/>
        <xdr:cNvSpPr txBox="1"/>
      </xdr:nvSpPr>
      <xdr:spPr>
        <a:xfrm>
          <a:off x="4686300" y="1535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146786</xdr:rowOff>
    </xdr:from>
    <xdr:to>
      <xdr:col>24</xdr:col>
      <xdr:colOff>152400</xdr:colOff>
      <xdr:row>90</xdr:row>
      <xdr:rowOff>146786</xdr:rowOff>
    </xdr:to>
    <xdr:cxnSp macro="">
      <xdr:nvCxnSpPr>
        <xdr:cNvPr id="229" name="直線コネクタ 228"/>
        <xdr:cNvCxnSpPr/>
      </xdr:nvCxnSpPr>
      <xdr:spPr>
        <a:xfrm>
          <a:off x="4546600" y="1557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178</xdr:rowOff>
    </xdr:from>
    <xdr:to>
      <xdr:col>24</xdr:col>
      <xdr:colOff>63500</xdr:colOff>
      <xdr:row>92</xdr:row>
      <xdr:rowOff>154603</xdr:rowOff>
    </xdr:to>
    <xdr:cxnSp macro="">
      <xdr:nvCxnSpPr>
        <xdr:cNvPr id="230" name="直線コネクタ 229"/>
        <xdr:cNvCxnSpPr/>
      </xdr:nvCxnSpPr>
      <xdr:spPr>
        <a:xfrm>
          <a:off x="3797300" y="15773578"/>
          <a:ext cx="838200" cy="15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86661</xdr:rowOff>
    </xdr:from>
    <xdr:ext cx="534377" cy="259045"/>
    <xdr:sp macro="" textlink="">
      <xdr:nvSpPr>
        <xdr:cNvPr id="231" name="扶助費平均値テキスト"/>
        <xdr:cNvSpPr txBox="1"/>
      </xdr:nvSpPr>
      <xdr:spPr>
        <a:xfrm>
          <a:off x="4686300" y="1637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108234</xdr:rowOff>
    </xdr:from>
    <xdr:to>
      <xdr:col>24</xdr:col>
      <xdr:colOff>114300</xdr:colOff>
      <xdr:row>96</xdr:row>
      <xdr:rowOff>38384</xdr:rowOff>
    </xdr:to>
    <xdr:sp macro="" textlink="">
      <xdr:nvSpPr>
        <xdr:cNvPr id="232" name="フローチャート: 判断 231"/>
        <xdr:cNvSpPr/>
      </xdr:nvSpPr>
      <xdr:spPr>
        <a:xfrm>
          <a:off x="45847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178</xdr:rowOff>
    </xdr:from>
    <xdr:to>
      <xdr:col>19</xdr:col>
      <xdr:colOff>177800</xdr:colOff>
      <xdr:row>93</xdr:row>
      <xdr:rowOff>127433</xdr:rowOff>
    </xdr:to>
    <xdr:cxnSp macro="">
      <xdr:nvCxnSpPr>
        <xdr:cNvPr id="233" name="直線コネクタ 232"/>
        <xdr:cNvCxnSpPr/>
      </xdr:nvCxnSpPr>
      <xdr:spPr>
        <a:xfrm flipV="1">
          <a:off x="2908300" y="15773578"/>
          <a:ext cx="889000" cy="29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166864</xdr:rowOff>
    </xdr:from>
    <xdr:to>
      <xdr:col>20</xdr:col>
      <xdr:colOff>38100</xdr:colOff>
      <xdr:row>95</xdr:row>
      <xdr:rowOff>97014</xdr:rowOff>
    </xdr:to>
    <xdr:sp macro="" textlink="">
      <xdr:nvSpPr>
        <xdr:cNvPr id="234" name="フローチャート: 判断 233"/>
        <xdr:cNvSpPr/>
      </xdr:nvSpPr>
      <xdr:spPr>
        <a:xfrm>
          <a:off x="3746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88141</xdr:rowOff>
    </xdr:from>
    <xdr:ext cx="534377" cy="259045"/>
    <xdr:sp macro="" textlink="">
      <xdr:nvSpPr>
        <xdr:cNvPr id="235" name="テキスト ボックス 234"/>
        <xdr:cNvSpPr txBox="1"/>
      </xdr:nvSpPr>
      <xdr:spPr>
        <a:xfrm>
          <a:off x="3530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127433</xdr:rowOff>
    </xdr:from>
    <xdr:to>
      <xdr:col>15</xdr:col>
      <xdr:colOff>50800</xdr:colOff>
      <xdr:row>94</xdr:row>
      <xdr:rowOff>30069</xdr:rowOff>
    </xdr:to>
    <xdr:cxnSp macro="">
      <xdr:nvCxnSpPr>
        <xdr:cNvPr id="236" name="直線コネクタ 235"/>
        <xdr:cNvCxnSpPr/>
      </xdr:nvCxnSpPr>
      <xdr:spPr>
        <a:xfrm flipV="1">
          <a:off x="2019300" y="16072283"/>
          <a:ext cx="889000" cy="7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60913</xdr:rowOff>
    </xdr:from>
    <xdr:to>
      <xdr:col>15</xdr:col>
      <xdr:colOff>101600</xdr:colOff>
      <xdr:row>96</xdr:row>
      <xdr:rowOff>162513</xdr:rowOff>
    </xdr:to>
    <xdr:sp macro="" textlink="">
      <xdr:nvSpPr>
        <xdr:cNvPr id="237" name="フローチャート: 判断 236"/>
        <xdr:cNvSpPr/>
      </xdr:nvSpPr>
      <xdr:spPr>
        <a:xfrm>
          <a:off x="2857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153640</xdr:rowOff>
    </xdr:from>
    <xdr:ext cx="534377" cy="259045"/>
    <xdr:sp macro="" textlink="">
      <xdr:nvSpPr>
        <xdr:cNvPr id="238" name="テキスト ボックス 237"/>
        <xdr:cNvSpPr txBox="1"/>
      </xdr:nvSpPr>
      <xdr:spPr>
        <a:xfrm>
          <a:off x="2641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30069</xdr:rowOff>
    </xdr:from>
    <xdr:to>
      <xdr:col>10</xdr:col>
      <xdr:colOff>114300</xdr:colOff>
      <xdr:row>94</xdr:row>
      <xdr:rowOff>51341</xdr:rowOff>
    </xdr:to>
    <xdr:cxnSp macro="">
      <xdr:nvCxnSpPr>
        <xdr:cNvPr id="239" name="直線コネクタ 238"/>
        <xdr:cNvCxnSpPr/>
      </xdr:nvCxnSpPr>
      <xdr:spPr>
        <a:xfrm flipV="1">
          <a:off x="1130300" y="16146369"/>
          <a:ext cx="889000" cy="2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75642</xdr:rowOff>
    </xdr:from>
    <xdr:to>
      <xdr:col>10</xdr:col>
      <xdr:colOff>165100</xdr:colOff>
      <xdr:row>97</xdr:row>
      <xdr:rowOff>5792</xdr:rowOff>
    </xdr:to>
    <xdr:sp macro="" textlink="">
      <xdr:nvSpPr>
        <xdr:cNvPr id="240" name="フローチャート: 判断 239"/>
        <xdr:cNvSpPr/>
      </xdr:nvSpPr>
      <xdr:spPr>
        <a:xfrm>
          <a:off x="1968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168369</xdr:rowOff>
    </xdr:from>
    <xdr:ext cx="534377" cy="259045"/>
    <xdr:sp macro="" textlink="">
      <xdr:nvSpPr>
        <xdr:cNvPr id="241" name="テキスト ボックス 240"/>
        <xdr:cNvSpPr txBox="1"/>
      </xdr:nvSpPr>
      <xdr:spPr>
        <a:xfrm>
          <a:off x="1752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116016</xdr:rowOff>
    </xdr:from>
    <xdr:to>
      <xdr:col>6</xdr:col>
      <xdr:colOff>38100</xdr:colOff>
      <xdr:row>97</xdr:row>
      <xdr:rowOff>46166</xdr:rowOff>
    </xdr:to>
    <xdr:sp macro="" textlink="">
      <xdr:nvSpPr>
        <xdr:cNvPr id="242" name="フローチャート: 判断 241"/>
        <xdr:cNvSpPr/>
      </xdr:nvSpPr>
      <xdr:spPr>
        <a:xfrm>
          <a:off x="1079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37293</xdr:rowOff>
    </xdr:from>
    <xdr:ext cx="534377" cy="259045"/>
    <xdr:sp macro="" textlink="">
      <xdr:nvSpPr>
        <xdr:cNvPr id="243" name="テキスト ボックス 242"/>
        <xdr:cNvSpPr txBox="1"/>
      </xdr:nvSpPr>
      <xdr:spPr>
        <a:xfrm>
          <a:off x="863111" y="166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103803</xdr:rowOff>
    </xdr:from>
    <xdr:to>
      <xdr:col>24</xdr:col>
      <xdr:colOff>114300</xdr:colOff>
      <xdr:row>93</xdr:row>
      <xdr:rowOff>33953</xdr:rowOff>
    </xdr:to>
    <xdr:sp macro="" textlink="">
      <xdr:nvSpPr>
        <xdr:cNvPr id="249" name="楕円 248"/>
        <xdr:cNvSpPr/>
      </xdr:nvSpPr>
      <xdr:spPr>
        <a:xfrm>
          <a:off x="4584700" y="1587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126680</xdr:rowOff>
    </xdr:from>
    <xdr:ext cx="599010" cy="259045"/>
    <xdr:sp macro="" textlink="">
      <xdr:nvSpPr>
        <xdr:cNvPr id="250" name="扶助費該当値テキスト"/>
        <xdr:cNvSpPr txBox="1"/>
      </xdr:nvSpPr>
      <xdr:spPr>
        <a:xfrm>
          <a:off x="4686300" y="15728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120828</xdr:rowOff>
    </xdr:from>
    <xdr:to>
      <xdr:col>20</xdr:col>
      <xdr:colOff>38100</xdr:colOff>
      <xdr:row>92</xdr:row>
      <xdr:rowOff>50978</xdr:rowOff>
    </xdr:to>
    <xdr:sp macro="" textlink="">
      <xdr:nvSpPr>
        <xdr:cNvPr id="251" name="楕円 250"/>
        <xdr:cNvSpPr/>
      </xdr:nvSpPr>
      <xdr:spPr>
        <a:xfrm>
          <a:off x="3746500" y="1572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67505</xdr:rowOff>
    </xdr:from>
    <xdr:ext cx="599010" cy="259045"/>
    <xdr:sp macro="" textlink="">
      <xdr:nvSpPr>
        <xdr:cNvPr id="252" name="テキスト ボックス 251"/>
        <xdr:cNvSpPr txBox="1"/>
      </xdr:nvSpPr>
      <xdr:spPr>
        <a:xfrm>
          <a:off x="3497795" y="1549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76633</xdr:rowOff>
    </xdr:from>
    <xdr:to>
      <xdr:col>15</xdr:col>
      <xdr:colOff>101600</xdr:colOff>
      <xdr:row>94</xdr:row>
      <xdr:rowOff>6783</xdr:rowOff>
    </xdr:to>
    <xdr:sp macro="" textlink="">
      <xdr:nvSpPr>
        <xdr:cNvPr id="253" name="楕円 252"/>
        <xdr:cNvSpPr/>
      </xdr:nvSpPr>
      <xdr:spPr>
        <a:xfrm>
          <a:off x="2857500" y="1602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23310</xdr:rowOff>
    </xdr:from>
    <xdr:ext cx="599010" cy="259045"/>
    <xdr:sp macro="" textlink="">
      <xdr:nvSpPr>
        <xdr:cNvPr id="254" name="テキスト ボックス 253"/>
        <xdr:cNvSpPr txBox="1"/>
      </xdr:nvSpPr>
      <xdr:spPr>
        <a:xfrm>
          <a:off x="2608795" y="1579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150719</xdr:rowOff>
    </xdr:from>
    <xdr:to>
      <xdr:col>10</xdr:col>
      <xdr:colOff>165100</xdr:colOff>
      <xdr:row>94</xdr:row>
      <xdr:rowOff>80869</xdr:rowOff>
    </xdr:to>
    <xdr:sp macro="" textlink="">
      <xdr:nvSpPr>
        <xdr:cNvPr id="255" name="楕円 254"/>
        <xdr:cNvSpPr/>
      </xdr:nvSpPr>
      <xdr:spPr>
        <a:xfrm>
          <a:off x="1968500" y="1609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97396</xdr:rowOff>
    </xdr:from>
    <xdr:ext cx="599010" cy="259045"/>
    <xdr:sp macro="" textlink="">
      <xdr:nvSpPr>
        <xdr:cNvPr id="256" name="テキスト ボックス 255"/>
        <xdr:cNvSpPr txBox="1"/>
      </xdr:nvSpPr>
      <xdr:spPr>
        <a:xfrm>
          <a:off x="1719795" y="15870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541</xdr:rowOff>
    </xdr:from>
    <xdr:to>
      <xdr:col>6</xdr:col>
      <xdr:colOff>38100</xdr:colOff>
      <xdr:row>94</xdr:row>
      <xdr:rowOff>102141</xdr:rowOff>
    </xdr:to>
    <xdr:sp macro="" textlink="">
      <xdr:nvSpPr>
        <xdr:cNvPr id="257" name="楕円 256"/>
        <xdr:cNvSpPr/>
      </xdr:nvSpPr>
      <xdr:spPr>
        <a:xfrm>
          <a:off x="1079500" y="1611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118668</xdr:rowOff>
    </xdr:from>
    <xdr:ext cx="599010" cy="259045"/>
    <xdr:sp macro="" textlink="">
      <xdr:nvSpPr>
        <xdr:cNvPr id="258" name="テキスト ボックス 257"/>
        <xdr:cNvSpPr txBox="1"/>
      </xdr:nvSpPr>
      <xdr:spPr>
        <a:xfrm>
          <a:off x="830795" y="15892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62799</xdr:rowOff>
    </xdr:from>
    <xdr:to>
      <xdr:col>54</xdr:col>
      <xdr:colOff>189865</xdr:colOff>
      <xdr:row>37</xdr:row>
      <xdr:rowOff>102123</xdr:rowOff>
    </xdr:to>
    <xdr:cxnSp macro="">
      <xdr:nvCxnSpPr>
        <xdr:cNvPr id="280" name="直線コネクタ 279"/>
        <xdr:cNvCxnSpPr/>
      </xdr:nvCxnSpPr>
      <xdr:spPr>
        <a:xfrm flipV="1">
          <a:off x="10475595" y="5377749"/>
          <a:ext cx="1270" cy="106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105950</xdr:rowOff>
    </xdr:from>
    <xdr:ext cx="534377" cy="259045"/>
    <xdr:sp macro="" textlink="">
      <xdr:nvSpPr>
        <xdr:cNvPr id="281" name="補助費等最小値テキスト"/>
        <xdr:cNvSpPr txBox="1"/>
      </xdr:nvSpPr>
      <xdr:spPr>
        <a:xfrm>
          <a:off x="10528300" y="64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102123</xdr:rowOff>
    </xdr:from>
    <xdr:to>
      <xdr:col>55</xdr:col>
      <xdr:colOff>88900</xdr:colOff>
      <xdr:row>37</xdr:row>
      <xdr:rowOff>102123</xdr:rowOff>
    </xdr:to>
    <xdr:cxnSp macro="">
      <xdr:nvCxnSpPr>
        <xdr:cNvPr id="282" name="直線コネクタ 281"/>
        <xdr:cNvCxnSpPr/>
      </xdr:nvCxnSpPr>
      <xdr:spPr>
        <a:xfrm>
          <a:off x="10388600" y="644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9476</xdr:rowOff>
    </xdr:from>
    <xdr:ext cx="599010" cy="259045"/>
    <xdr:sp macro="" textlink="">
      <xdr:nvSpPr>
        <xdr:cNvPr id="283" name="補助費等最大値テキスト"/>
        <xdr:cNvSpPr txBox="1"/>
      </xdr:nvSpPr>
      <xdr:spPr>
        <a:xfrm>
          <a:off x="10528300" y="515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62799</xdr:rowOff>
    </xdr:from>
    <xdr:to>
      <xdr:col>55</xdr:col>
      <xdr:colOff>88900</xdr:colOff>
      <xdr:row>31</xdr:row>
      <xdr:rowOff>62799</xdr:rowOff>
    </xdr:to>
    <xdr:cxnSp macro="">
      <xdr:nvCxnSpPr>
        <xdr:cNvPr id="284" name="直線コネクタ 283"/>
        <xdr:cNvCxnSpPr/>
      </xdr:nvCxnSpPr>
      <xdr:spPr>
        <a:xfrm>
          <a:off x="10388600" y="537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11240</xdr:rowOff>
    </xdr:from>
    <xdr:to>
      <xdr:col>55</xdr:col>
      <xdr:colOff>0</xdr:colOff>
      <xdr:row>37</xdr:row>
      <xdr:rowOff>11835</xdr:rowOff>
    </xdr:to>
    <xdr:cxnSp macro="">
      <xdr:nvCxnSpPr>
        <xdr:cNvPr id="285" name="直線コネクタ 284"/>
        <xdr:cNvCxnSpPr/>
      </xdr:nvCxnSpPr>
      <xdr:spPr>
        <a:xfrm flipV="1">
          <a:off x="9639300" y="6354890"/>
          <a:ext cx="8382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106926</xdr:rowOff>
    </xdr:from>
    <xdr:ext cx="599010" cy="259045"/>
    <xdr:sp macro="" textlink="">
      <xdr:nvSpPr>
        <xdr:cNvPr id="286" name="補助費等平均値テキスト"/>
        <xdr:cNvSpPr txBox="1"/>
      </xdr:nvSpPr>
      <xdr:spPr>
        <a:xfrm>
          <a:off x="10528300" y="5936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84049</xdr:rowOff>
    </xdr:from>
    <xdr:to>
      <xdr:col>55</xdr:col>
      <xdr:colOff>50800</xdr:colOff>
      <xdr:row>36</xdr:row>
      <xdr:rowOff>14199</xdr:rowOff>
    </xdr:to>
    <xdr:sp macro="" textlink="">
      <xdr:nvSpPr>
        <xdr:cNvPr id="287" name="フローチャート: 判断 286"/>
        <xdr:cNvSpPr/>
      </xdr:nvSpPr>
      <xdr:spPr>
        <a:xfrm>
          <a:off x="104267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25537</xdr:rowOff>
    </xdr:from>
    <xdr:to>
      <xdr:col>50</xdr:col>
      <xdr:colOff>114300</xdr:colOff>
      <xdr:row>37</xdr:row>
      <xdr:rowOff>11835</xdr:rowOff>
    </xdr:to>
    <xdr:cxnSp macro="">
      <xdr:nvCxnSpPr>
        <xdr:cNvPr id="288" name="直線コネクタ 287"/>
        <xdr:cNvCxnSpPr/>
      </xdr:nvCxnSpPr>
      <xdr:spPr>
        <a:xfrm>
          <a:off x="8750300" y="5854837"/>
          <a:ext cx="889000" cy="50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115797</xdr:rowOff>
    </xdr:from>
    <xdr:to>
      <xdr:col>50</xdr:col>
      <xdr:colOff>165100</xdr:colOff>
      <xdr:row>36</xdr:row>
      <xdr:rowOff>45947</xdr:rowOff>
    </xdr:to>
    <xdr:sp macro="" textlink="">
      <xdr:nvSpPr>
        <xdr:cNvPr id="289" name="フローチャート: 判断 288"/>
        <xdr:cNvSpPr/>
      </xdr:nvSpPr>
      <xdr:spPr>
        <a:xfrm>
          <a:off x="9588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62474</xdr:rowOff>
    </xdr:from>
    <xdr:ext cx="599010" cy="259045"/>
    <xdr:sp macro="" textlink="">
      <xdr:nvSpPr>
        <xdr:cNvPr id="290" name="テキスト ボックス 289"/>
        <xdr:cNvSpPr txBox="1"/>
      </xdr:nvSpPr>
      <xdr:spPr>
        <a:xfrm>
          <a:off x="9339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25537</xdr:rowOff>
    </xdr:from>
    <xdr:to>
      <xdr:col>45</xdr:col>
      <xdr:colOff>177800</xdr:colOff>
      <xdr:row>37</xdr:row>
      <xdr:rowOff>9018</xdr:rowOff>
    </xdr:to>
    <xdr:cxnSp macro="">
      <xdr:nvCxnSpPr>
        <xdr:cNvPr id="291" name="直線コネクタ 290"/>
        <xdr:cNvCxnSpPr/>
      </xdr:nvCxnSpPr>
      <xdr:spPr>
        <a:xfrm flipV="1">
          <a:off x="7861300" y="5854837"/>
          <a:ext cx="889000" cy="49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167287</xdr:rowOff>
    </xdr:from>
    <xdr:to>
      <xdr:col>46</xdr:col>
      <xdr:colOff>38100</xdr:colOff>
      <xdr:row>33</xdr:row>
      <xdr:rowOff>97437</xdr:rowOff>
    </xdr:to>
    <xdr:sp macro="" textlink="">
      <xdr:nvSpPr>
        <xdr:cNvPr id="292" name="フローチャート: 判断 291"/>
        <xdr:cNvSpPr/>
      </xdr:nvSpPr>
      <xdr:spPr>
        <a:xfrm>
          <a:off x="8699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113964</xdr:rowOff>
    </xdr:from>
    <xdr:ext cx="599010" cy="259045"/>
    <xdr:sp macro="" textlink="">
      <xdr:nvSpPr>
        <xdr:cNvPr id="293" name="テキスト ボックス 292"/>
        <xdr:cNvSpPr txBox="1"/>
      </xdr:nvSpPr>
      <xdr:spPr>
        <a:xfrm>
          <a:off x="8450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65624</xdr:rowOff>
    </xdr:from>
    <xdr:to>
      <xdr:col>41</xdr:col>
      <xdr:colOff>50800</xdr:colOff>
      <xdr:row>37</xdr:row>
      <xdr:rowOff>9018</xdr:rowOff>
    </xdr:to>
    <xdr:cxnSp macro="">
      <xdr:nvCxnSpPr>
        <xdr:cNvPr id="294" name="直線コネクタ 293"/>
        <xdr:cNvCxnSpPr/>
      </xdr:nvCxnSpPr>
      <xdr:spPr>
        <a:xfrm>
          <a:off x="6972300" y="6237824"/>
          <a:ext cx="889000" cy="11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28600</xdr:rowOff>
    </xdr:from>
    <xdr:to>
      <xdr:col>41</xdr:col>
      <xdr:colOff>101600</xdr:colOff>
      <xdr:row>36</xdr:row>
      <xdr:rowOff>130200</xdr:rowOff>
    </xdr:to>
    <xdr:sp macro="" textlink="">
      <xdr:nvSpPr>
        <xdr:cNvPr id="295" name="フローチャート: 判断 294"/>
        <xdr:cNvSpPr/>
      </xdr:nvSpPr>
      <xdr:spPr>
        <a:xfrm>
          <a:off x="7810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146727</xdr:rowOff>
    </xdr:from>
    <xdr:ext cx="534377" cy="259045"/>
    <xdr:sp macro="" textlink="">
      <xdr:nvSpPr>
        <xdr:cNvPr id="296" name="テキスト ボックス 295"/>
        <xdr:cNvSpPr txBox="1"/>
      </xdr:nvSpPr>
      <xdr:spPr>
        <a:xfrm>
          <a:off x="7594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35206</xdr:rowOff>
    </xdr:from>
    <xdr:to>
      <xdr:col>36</xdr:col>
      <xdr:colOff>165100</xdr:colOff>
      <xdr:row>36</xdr:row>
      <xdr:rowOff>136806</xdr:rowOff>
    </xdr:to>
    <xdr:sp macro="" textlink="">
      <xdr:nvSpPr>
        <xdr:cNvPr id="297" name="フローチャート: 判断 296"/>
        <xdr:cNvSpPr/>
      </xdr:nvSpPr>
      <xdr:spPr>
        <a:xfrm>
          <a:off x="6921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127933</xdr:rowOff>
    </xdr:from>
    <xdr:ext cx="534377" cy="259045"/>
    <xdr:sp macro="" textlink="">
      <xdr:nvSpPr>
        <xdr:cNvPr id="298" name="テキスト ボックス 297"/>
        <xdr:cNvSpPr txBox="1"/>
      </xdr:nvSpPr>
      <xdr:spPr>
        <a:xfrm>
          <a:off x="6705111" y="63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131890</xdr:rowOff>
    </xdr:from>
    <xdr:to>
      <xdr:col>55</xdr:col>
      <xdr:colOff>50800</xdr:colOff>
      <xdr:row>37</xdr:row>
      <xdr:rowOff>62040</xdr:rowOff>
    </xdr:to>
    <xdr:sp macro="" textlink="">
      <xdr:nvSpPr>
        <xdr:cNvPr id="304" name="楕円 303"/>
        <xdr:cNvSpPr/>
      </xdr:nvSpPr>
      <xdr:spPr>
        <a:xfrm>
          <a:off x="10426700" y="630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46817</xdr:rowOff>
    </xdr:from>
    <xdr:ext cx="534377" cy="259045"/>
    <xdr:sp macro="" textlink="">
      <xdr:nvSpPr>
        <xdr:cNvPr id="305" name="補助費等該当値テキスト"/>
        <xdr:cNvSpPr txBox="1"/>
      </xdr:nvSpPr>
      <xdr:spPr>
        <a:xfrm>
          <a:off x="10528300" y="621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132485</xdr:rowOff>
    </xdr:from>
    <xdr:to>
      <xdr:col>50</xdr:col>
      <xdr:colOff>165100</xdr:colOff>
      <xdr:row>37</xdr:row>
      <xdr:rowOff>62635</xdr:rowOff>
    </xdr:to>
    <xdr:sp macro="" textlink="">
      <xdr:nvSpPr>
        <xdr:cNvPr id="306" name="楕円 305"/>
        <xdr:cNvSpPr/>
      </xdr:nvSpPr>
      <xdr:spPr>
        <a:xfrm>
          <a:off x="9588500" y="630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53762</xdr:rowOff>
    </xdr:from>
    <xdr:ext cx="534377" cy="259045"/>
    <xdr:sp macro="" textlink="">
      <xdr:nvSpPr>
        <xdr:cNvPr id="307" name="テキスト ボックス 306"/>
        <xdr:cNvSpPr txBox="1"/>
      </xdr:nvSpPr>
      <xdr:spPr>
        <a:xfrm>
          <a:off x="9372111" y="639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146187</xdr:rowOff>
    </xdr:from>
    <xdr:to>
      <xdr:col>46</xdr:col>
      <xdr:colOff>38100</xdr:colOff>
      <xdr:row>34</xdr:row>
      <xdr:rowOff>76337</xdr:rowOff>
    </xdr:to>
    <xdr:sp macro="" textlink="">
      <xdr:nvSpPr>
        <xdr:cNvPr id="308" name="楕円 307"/>
        <xdr:cNvSpPr/>
      </xdr:nvSpPr>
      <xdr:spPr>
        <a:xfrm>
          <a:off x="8699500" y="580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67464</xdr:rowOff>
    </xdr:from>
    <xdr:ext cx="599010" cy="259045"/>
    <xdr:sp macro="" textlink="">
      <xdr:nvSpPr>
        <xdr:cNvPr id="309" name="テキスト ボックス 308"/>
        <xdr:cNvSpPr txBox="1"/>
      </xdr:nvSpPr>
      <xdr:spPr>
        <a:xfrm>
          <a:off x="8450795" y="5896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129668</xdr:rowOff>
    </xdr:from>
    <xdr:to>
      <xdr:col>41</xdr:col>
      <xdr:colOff>101600</xdr:colOff>
      <xdr:row>37</xdr:row>
      <xdr:rowOff>59818</xdr:rowOff>
    </xdr:to>
    <xdr:sp macro="" textlink="">
      <xdr:nvSpPr>
        <xdr:cNvPr id="310" name="楕円 309"/>
        <xdr:cNvSpPr/>
      </xdr:nvSpPr>
      <xdr:spPr>
        <a:xfrm>
          <a:off x="7810500" y="630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50945</xdr:rowOff>
    </xdr:from>
    <xdr:ext cx="534377" cy="259045"/>
    <xdr:sp macro="" textlink="">
      <xdr:nvSpPr>
        <xdr:cNvPr id="311" name="テキスト ボックス 310"/>
        <xdr:cNvSpPr txBox="1"/>
      </xdr:nvSpPr>
      <xdr:spPr>
        <a:xfrm>
          <a:off x="7594111" y="63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14824</xdr:rowOff>
    </xdr:from>
    <xdr:to>
      <xdr:col>36</xdr:col>
      <xdr:colOff>165100</xdr:colOff>
      <xdr:row>36</xdr:row>
      <xdr:rowOff>116424</xdr:rowOff>
    </xdr:to>
    <xdr:sp macro="" textlink="">
      <xdr:nvSpPr>
        <xdr:cNvPr id="312" name="楕円 311"/>
        <xdr:cNvSpPr/>
      </xdr:nvSpPr>
      <xdr:spPr>
        <a:xfrm>
          <a:off x="6921500" y="618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132951</xdr:rowOff>
    </xdr:from>
    <xdr:ext cx="534377" cy="259045"/>
    <xdr:sp macro="" textlink="">
      <xdr:nvSpPr>
        <xdr:cNvPr id="313" name="テキスト ボックス 312"/>
        <xdr:cNvSpPr txBox="1"/>
      </xdr:nvSpPr>
      <xdr:spPr>
        <a:xfrm>
          <a:off x="6705111" y="596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154765</xdr:rowOff>
    </xdr:from>
    <xdr:to>
      <xdr:col>54</xdr:col>
      <xdr:colOff>189865</xdr:colOff>
      <xdr:row>58</xdr:row>
      <xdr:rowOff>74572</xdr:rowOff>
    </xdr:to>
    <xdr:cxnSp macro="">
      <xdr:nvCxnSpPr>
        <xdr:cNvPr id="335" name="直線コネクタ 334"/>
        <xdr:cNvCxnSpPr/>
      </xdr:nvCxnSpPr>
      <xdr:spPr>
        <a:xfrm flipV="1">
          <a:off x="10475595" y="8727265"/>
          <a:ext cx="1270" cy="129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78399</xdr:rowOff>
    </xdr:from>
    <xdr:ext cx="534377" cy="259045"/>
    <xdr:sp macro="" textlink="">
      <xdr:nvSpPr>
        <xdr:cNvPr id="336" name="普通建設事業費最小値テキスト"/>
        <xdr:cNvSpPr txBox="1"/>
      </xdr:nvSpPr>
      <xdr:spPr>
        <a:xfrm>
          <a:off x="10528300" y="100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74572</xdr:rowOff>
    </xdr:from>
    <xdr:to>
      <xdr:col>55</xdr:col>
      <xdr:colOff>88900</xdr:colOff>
      <xdr:row>58</xdr:row>
      <xdr:rowOff>74572</xdr:rowOff>
    </xdr:to>
    <xdr:cxnSp macro="">
      <xdr:nvCxnSpPr>
        <xdr:cNvPr id="337" name="直線コネクタ 336"/>
        <xdr:cNvCxnSpPr/>
      </xdr:nvCxnSpPr>
      <xdr:spPr>
        <a:xfrm>
          <a:off x="10388600" y="1001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101442</xdr:rowOff>
    </xdr:from>
    <xdr:ext cx="599010" cy="259045"/>
    <xdr:sp macro="" textlink="">
      <xdr:nvSpPr>
        <xdr:cNvPr id="338" name="普通建設事業費最大値テキスト"/>
        <xdr:cNvSpPr txBox="1"/>
      </xdr:nvSpPr>
      <xdr:spPr>
        <a:xfrm>
          <a:off x="10528300" y="850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154765</xdr:rowOff>
    </xdr:from>
    <xdr:to>
      <xdr:col>55</xdr:col>
      <xdr:colOff>88900</xdr:colOff>
      <xdr:row>50</xdr:row>
      <xdr:rowOff>154765</xdr:rowOff>
    </xdr:to>
    <xdr:cxnSp macro="">
      <xdr:nvCxnSpPr>
        <xdr:cNvPr id="339" name="直線コネクタ 338"/>
        <xdr:cNvCxnSpPr/>
      </xdr:nvCxnSpPr>
      <xdr:spPr>
        <a:xfrm>
          <a:off x="10388600" y="872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125819</xdr:rowOff>
    </xdr:from>
    <xdr:to>
      <xdr:col>55</xdr:col>
      <xdr:colOff>0</xdr:colOff>
      <xdr:row>55</xdr:row>
      <xdr:rowOff>110169</xdr:rowOff>
    </xdr:to>
    <xdr:cxnSp macro="">
      <xdr:nvCxnSpPr>
        <xdr:cNvPr id="340" name="直線コネクタ 339"/>
        <xdr:cNvCxnSpPr/>
      </xdr:nvCxnSpPr>
      <xdr:spPr>
        <a:xfrm>
          <a:off x="9639300" y="9212669"/>
          <a:ext cx="838200" cy="32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164080</xdr:rowOff>
    </xdr:from>
    <xdr:ext cx="534377" cy="259045"/>
    <xdr:sp macro="" textlink="">
      <xdr:nvSpPr>
        <xdr:cNvPr id="341" name="普通建設事業費平均値テキスト"/>
        <xdr:cNvSpPr txBox="1"/>
      </xdr:nvSpPr>
      <xdr:spPr>
        <a:xfrm>
          <a:off x="10528300" y="9593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14203</xdr:rowOff>
    </xdr:from>
    <xdr:to>
      <xdr:col>55</xdr:col>
      <xdr:colOff>50800</xdr:colOff>
      <xdr:row>56</xdr:row>
      <xdr:rowOff>115803</xdr:rowOff>
    </xdr:to>
    <xdr:sp macro="" textlink="">
      <xdr:nvSpPr>
        <xdr:cNvPr id="342" name="フローチャート: 判断 341"/>
        <xdr:cNvSpPr/>
      </xdr:nvSpPr>
      <xdr:spPr>
        <a:xfrm>
          <a:off x="10426700" y="961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125819</xdr:rowOff>
    </xdr:from>
    <xdr:to>
      <xdr:col>50</xdr:col>
      <xdr:colOff>114300</xdr:colOff>
      <xdr:row>54</xdr:row>
      <xdr:rowOff>52512</xdr:rowOff>
    </xdr:to>
    <xdr:cxnSp macro="">
      <xdr:nvCxnSpPr>
        <xdr:cNvPr id="343" name="直線コネクタ 342"/>
        <xdr:cNvCxnSpPr/>
      </xdr:nvCxnSpPr>
      <xdr:spPr>
        <a:xfrm flipV="1">
          <a:off x="8750300" y="9212669"/>
          <a:ext cx="889000" cy="9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156301</xdr:rowOff>
    </xdr:from>
    <xdr:to>
      <xdr:col>50</xdr:col>
      <xdr:colOff>165100</xdr:colOff>
      <xdr:row>56</xdr:row>
      <xdr:rowOff>86451</xdr:rowOff>
    </xdr:to>
    <xdr:sp macro="" textlink="">
      <xdr:nvSpPr>
        <xdr:cNvPr id="344" name="フローチャート: 判断 343"/>
        <xdr:cNvSpPr/>
      </xdr:nvSpPr>
      <xdr:spPr>
        <a:xfrm>
          <a:off x="9588500" y="958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77578</xdr:rowOff>
    </xdr:from>
    <xdr:ext cx="534377" cy="259045"/>
    <xdr:sp macro="" textlink="">
      <xdr:nvSpPr>
        <xdr:cNvPr id="345" name="テキスト ボックス 344"/>
        <xdr:cNvSpPr txBox="1"/>
      </xdr:nvSpPr>
      <xdr:spPr>
        <a:xfrm>
          <a:off x="9372111" y="967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135461</xdr:rowOff>
    </xdr:from>
    <xdr:to>
      <xdr:col>45</xdr:col>
      <xdr:colOff>177800</xdr:colOff>
      <xdr:row>54</xdr:row>
      <xdr:rowOff>52512</xdr:rowOff>
    </xdr:to>
    <xdr:cxnSp macro="">
      <xdr:nvCxnSpPr>
        <xdr:cNvPr id="346" name="直線コネクタ 345"/>
        <xdr:cNvCxnSpPr/>
      </xdr:nvCxnSpPr>
      <xdr:spPr>
        <a:xfrm>
          <a:off x="7861300" y="9050861"/>
          <a:ext cx="889000" cy="25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67256</xdr:rowOff>
    </xdr:from>
    <xdr:to>
      <xdr:col>46</xdr:col>
      <xdr:colOff>38100</xdr:colOff>
      <xdr:row>55</xdr:row>
      <xdr:rowOff>168856</xdr:rowOff>
    </xdr:to>
    <xdr:sp macro="" textlink="">
      <xdr:nvSpPr>
        <xdr:cNvPr id="347" name="フローチャート: 判断 346"/>
        <xdr:cNvSpPr/>
      </xdr:nvSpPr>
      <xdr:spPr>
        <a:xfrm>
          <a:off x="8699500" y="949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159983</xdr:rowOff>
    </xdr:from>
    <xdr:ext cx="599010" cy="259045"/>
    <xdr:sp macro="" textlink="">
      <xdr:nvSpPr>
        <xdr:cNvPr id="348" name="テキスト ボックス 347"/>
        <xdr:cNvSpPr txBox="1"/>
      </xdr:nvSpPr>
      <xdr:spPr>
        <a:xfrm>
          <a:off x="8450795" y="958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34663</xdr:rowOff>
    </xdr:from>
    <xdr:to>
      <xdr:col>41</xdr:col>
      <xdr:colOff>50800</xdr:colOff>
      <xdr:row>52</xdr:row>
      <xdr:rowOff>135461</xdr:rowOff>
    </xdr:to>
    <xdr:cxnSp macro="">
      <xdr:nvCxnSpPr>
        <xdr:cNvPr id="349" name="直線コネクタ 348"/>
        <xdr:cNvCxnSpPr/>
      </xdr:nvCxnSpPr>
      <xdr:spPr>
        <a:xfrm>
          <a:off x="6972300" y="8950063"/>
          <a:ext cx="889000" cy="10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130551</xdr:rowOff>
    </xdr:from>
    <xdr:to>
      <xdr:col>41</xdr:col>
      <xdr:colOff>101600</xdr:colOff>
      <xdr:row>56</xdr:row>
      <xdr:rowOff>60701</xdr:rowOff>
    </xdr:to>
    <xdr:sp macro="" textlink="">
      <xdr:nvSpPr>
        <xdr:cNvPr id="350" name="フローチャート: 判断 349"/>
        <xdr:cNvSpPr/>
      </xdr:nvSpPr>
      <xdr:spPr>
        <a:xfrm>
          <a:off x="7810500" y="956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51828</xdr:rowOff>
    </xdr:from>
    <xdr:ext cx="599010" cy="259045"/>
    <xdr:sp macro="" textlink="">
      <xdr:nvSpPr>
        <xdr:cNvPr id="351" name="テキスト ボックス 350"/>
        <xdr:cNvSpPr txBox="1"/>
      </xdr:nvSpPr>
      <xdr:spPr>
        <a:xfrm>
          <a:off x="7561795" y="9653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27964</xdr:rowOff>
    </xdr:from>
    <xdr:to>
      <xdr:col>36</xdr:col>
      <xdr:colOff>165100</xdr:colOff>
      <xdr:row>56</xdr:row>
      <xdr:rowOff>129564</xdr:rowOff>
    </xdr:to>
    <xdr:sp macro="" textlink="">
      <xdr:nvSpPr>
        <xdr:cNvPr id="352" name="フローチャート: 判断 351"/>
        <xdr:cNvSpPr/>
      </xdr:nvSpPr>
      <xdr:spPr>
        <a:xfrm>
          <a:off x="6921500" y="96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120691</xdr:rowOff>
    </xdr:from>
    <xdr:ext cx="534377" cy="259045"/>
    <xdr:sp macro="" textlink="">
      <xdr:nvSpPr>
        <xdr:cNvPr id="353" name="テキスト ボックス 352"/>
        <xdr:cNvSpPr txBox="1"/>
      </xdr:nvSpPr>
      <xdr:spPr>
        <a:xfrm>
          <a:off x="6705111" y="972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59369</xdr:rowOff>
    </xdr:from>
    <xdr:to>
      <xdr:col>55</xdr:col>
      <xdr:colOff>50800</xdr:colOff>
      <xdr:row>55</xdr:row>
      <xdr:rowOff>160969</xdr:rowOff>
    </xdr:to>
    <xdr:sp macro="" textlink="">
      <xdr:nvSpPr>
        <xdr:cNvPr id="359" name="楕円 358"/>
        <xdr:cNvSpPr/>
      </xdr:nvSpPr>
      <xdr:spPr>
        <a:xfrm>
          <a:off x="10426700" y="948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82246</xdr:rowOff>
    </xdr:from>
    <xdr:ext cx="599010" cy="259045"/>
    <xdr:sp macro="" textlink="">
      <xdr:nvSpPr>
        <xdr:cNvPr id="360" name="普通建設事業費該当値テキスト"/>
        <xdr:cNvSpPr txBox="1"/>
      </xdr:nvSpPr>
      <xdr:spPr>
        <a:xfrm>
          <a:off x="10528300" y="934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75019</xdr:rowOff>
    </xdr:from>
    <xdr:to>
      <xdr:col>50</xdr:col>
      <xdr:colOff>165100</xdr:colOff>
      <xdr:row>54</xdr:row>
      <xdr:rowOff>5169</xdr:rowOff>
    </xdr:to>
    <xdr:sp macro="" textlink="">
      <xdr:nvSpPr>
        <xdr:cNvPr id="361" name="楕円 360"/>
        <xdr:cNvSpPr/>
      </xdr:nvSpPr>
      <xdr:spPr>
        <a:xfrm>
          <a:off x="9588500" y="916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21696</xdr:rowOff>
    </xdr:from>
    <xdr:ext cx="599010" cy="259045"/>
    <xdr:sp macro="" textlink="">
      <xdr:nvSpPr>
        <xdr:cNvPr id="362" name="テキスト ボックス 361"/>
        <xdr:cNvSpPr txBox="1"/>
      </xdr:nvSpPr>
      <xdr:spPr>
        <a:xfrm>
          <a:off x="9339795" y="893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1712</xdr:rowOff>
    </xdr:from>
    <xdr:to>
      <xdr:col>46</xdr:col>
      <xdr:colOff>38100</xdr:colOff>
      <xdr:row>54</xdr:row>
      <xdr:rowOff>103312</xdr:rowOff>
    </xdr:to>
    <xdr:sp macro="" textlink="">
      <xdr:nvSpPr>
        <xdr:cNvPr id="363" name="楕円 362"/>
        <xdr:cNvSpPr/>
      </xdr:nvSpPr>
      <xdr:spPr>
        <a:xfrm>
          <a:off x="8699500" y="926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119839</xdr:rowOff>
    </xdr:from>
    <xdr:ext cx="599010" cy="259045"/>
    <xdr:sp macro="" textlink="">
      <xdr:nvSpPr>
        <xdr:cNvPr id="364" name="テキスト ボックス 363"/>
        <xdr:cNvSpPr txBox="1"/>
      </xdr:nvSpPr>
      <xdr:spPr>
        <a:xfrm>
          <a:off x="8450795" y="903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84661</xdr:rowOff>
    </xdr:from>
    <xdr:to>
      <xdr:col>41</xdr:col>
      <xdr:colOff>101600</xdr:colOff>
      <xdr:row>53</xdr:row>
      <xdr:rowOff>14811</xdr:rowOff>
    </xdr:to>
    <xdr:sp macro="" textlink="">
      <xdr:nvSpPr>
        <xdr:cNvPr id="365" name="楕円 364"/>
        <xdr:cNvSpPr/>
      </xdr:nvSpPr>
      <xdr:spPr>
        <a:xfrm>
          <a:off x="7810500" y="900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31338</xdr:rowOff>
    </xdr:from>
    <xdr:ext cx="599010" cy="259045"/>
    <xdr:sp macro="" textlink="">
      <xdr:nvSpPr>
        <xdr:cNvPr id="366" name="テキスト ボックス 365"/>
        <xdr:cNvSpPr txBox="1"/>
      </xdr:nvSpPr>
      <xdr:spPr>
        <a:xfrm>
          <a:off x="7561795" y="877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155313</xdr:rowOff>
    </xdr:from>
    <xdr:to>
      <xdr:col>36</xdr:col>
      <xdr:colOff>165100</xdr:colOff>
      <xdr:row>52</xdr:row>
      <xdr:rowOff>85463</xdr:rowOff>
    </xdr:to>
    <xdr:sp macro="" textlink="">
      <xdr:nvSpPr>
        <xdr:cNvPr id="367" name="楕円 366"/>
        <xdr:cNvSpPr/>
      </xdr:nvSpPr>
      <xdr:spPr>
        <a:xfrm>
          <a:off x="6921500" y="889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101990</xdr:rowOff>
    </xdr:from>
    <xdr:ext cx="599010" cy="259045"/>
    <xdr:sp macro="" textlink="">
      <xdr:nvSpPr>
        <xdr:cNvPr id="368" name="テキスト ボックス 367"/>
        <xdr:cNvSpPr txBox="1"/>
      </xdr:nvSpPr>
      <xdr:spPr>
        <a:xfrm>
          <a:off x="6672795" y="86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6" name="テキスト ボックス 38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89240</xdr:rowOff>
    </xdr:from>
    <xdr:to>
      <xdr:col>54</xdr:col>
      <xdr:colOff>189865</xdr:colOff>
      <xdr:row>79</xdr:row>
      <xdr:rowOff>44450</xdr:rowOff>
    </xdr:to>
    <xdr:cxnSp macro="">
      <xdr:nvCxnSpPr>
        <xdr:cNvPr id="392" name="直線コネクタ 391"/>
        <xdr:cNvCxnSpPr/>
      </xdr:nvCxnSpPr>
      <xdr:spPr>
        <a:xfrm flipV="1">
          <a:off x="10475595" y="12090740"/>
          <a:ext cx="1270" cy="14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35917</xdr:rowOff>
    </xdr:from>
    <xdr:ext cx="599010" cy="259045"/>
    <xdr:sp macro="" textlink="">
      <xdr:nvSpPr>
        <xdr:cNvPr id="395" name="普通建設事業費 （ うち新規整備　）最大値テキスト"/>
        <xdr:cNvSpPr txBox="1"/>
      </xdr:nvSpPr>
      <xdr:spPr>
        <a:xfrm>
          <a:off x="10528300" y="1186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89240</xdr:rowOff>
    </xdr:from>
    <xdr:to>
      <xdr:col>55</xdr:col>
      <xdr:colOff>88900</xdr:colOff>
      <xdr:row>70</xdr:row>
      <xdr:rowOff>89240</xdr:rowOff>
    </xdr:to>
    <xdr:cxnSp macro="">
      <xdr:nvCxnSpPr>
        <xdr:cNvPr id="396" name="直線コネクタ 395"/>
        <xdr:cNvCxnSpPr/>
      </xdr:nvCxnSpPr>
      <xdr:spPr>
        <a:xfrm>
          <a:off x="10388600" y="120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43566</xdr:rowOff>
    </xdr:from>
    <xdr:to>
      <xdr:col>55</xdr:col>
      <xdr:colOff>0</xdr:colOff>
      <xdr:row>78</xdr:row>
      <xdr:rowOff>108237</xdr:rowOff>
    </xdr:to>
    <xdr:cxnSp macro="">
      <xdr:nvCxnSpPr>
        <xdr:cNvPr id="397" name="直線コネクタ 396"/>
        <xdr:cNvCxnSpPr/>
      </xdr:nvCxnSpPr>
      <xdr:spPr>
        <a:xfrm>
          <a:off x="9639300" y="13073766"/>
          <a:ext cx="838200" cy="40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160827</xdr:rowOff>
    </xdr:from>
    <xdr:ext cx="534377" cy="259045"/>
    <xdr:sp macro="" textlink="">
      <xdr:nvSpPr>
        <xdr:cNvPr id="398" name="普通建設事業費 （ うち新規整備　）平均値テキスト"/>
        <xdr:cNvSpPr txBox="1"/>
      </xdr:nvSpPr>
      <xdr:spPr>
        <a:xfrm>
          <a:off x="10528300" y="13191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137950</xdr:rowOff>
    </xdr:from>
    <xdr:to>
      <xdr:col>55</xdr:col>
      <xdr:colOff>50800</xdr:colOff>
      <xdr:row>78</xdr:row>
      <xdr:rowOff>68100</xdr:rowOff>
    </xdr:to>
    <xdr:sp macro="" textlink="">
      <xdr:nvSpPr>
        <xdr:cNvPr id="399" name="フローチャート: 判断 398"/>
        <xdr:cNvSpPr/>
      </xdr:nvSpPr>
      <xdr:spPr>
        <a:xfrm>
          <a:off x="10426700" y="1333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50950</xdr:rowOff>
    </xdr:from>
    <xdr:to>
      <xdr:col>50</xdr:col>
      <xdr:colOff>114300</xdr:colOff>
      <xdr:row>76</xdr:row>
      <xdr:rowOff>43566</xdr:rowOff>
    </xdr:to>
    <xdr:cxnSp macro="">
      <xdr:nvCxnSpPr>
        <xdr:cNvPr id="400" name="直線コネクタ 399"/>
        <xdr:cNvCxnSpPr/>
      </xdr:nvCxnSpPr>
      <xdr:spPr>
        <a:xfrm>
          <a:off x="8750300" y="12909700"/>
          <a:ext cx="889000" cy="16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82248</xdr:rowOff>
    </xdr:from>
    <xdr:to>
      <xdr:col>50</xdr:col>
      <xdr:colOff>165100</xdr:colOff>
      <xdr:row>78</xdr:row>
      <xdr:rowOff>12398</xdr:rowOff>
    </xdr:to>
    <xdr:sp macro="" textlink="">
      <xdr:nvSpPr>
        <xdr:cNvPr id="401" name="フローチャート: 判断 400"/>
        <xdr:cNvSpPr/>
      </xdr:nvSpPr>
      <xdr:spPr>
        <a:xfrm>
          <a:off x="9588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3525</xdr:rowOff>
    </xdr:from>
    <xdr:ext cx="534377" cy="259045"/>
    <xdr:sp macro="" textlink="">
      <xdr:nvSpPr>
        <xdr:cNvPr id="402" name="テキスト ボックス 401"/>
        <xdr:cNvSpPr txBox="1"/>
      </xdr:nvSpPr>
      <xdr:spPr>
        <a:xfrm>
          <a:off x="9372111" y="1337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49974</xdr:rowOff>
    </xdr:from>
    <xdr:to>
      <xdr:col>45</xdr:col>
      <xdr:colOff>177800</xdr:colOff>
      <xdr:row>75</xdr:row>
      <xdr:rowOff>50950</xdr:rowOff>
    </xdr:to>
    <xdr:cxnSp macro="">
      <xdr:nvCxnSpPr>
        <xdr:cNvPr id="403" name="直線コネクタ 402"/>
        <xdr:cNvCxnSpPr/>
      </xdr:nvCxnSpPr>
      <xdr:spPr>
        <a:xfrm>
          <a:off x="7861300" y="12737274"/>
          <a:ext cx="889000" cy="17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166106</xdr:rowOff>
    </xdr:from>
    <xdr:to>
      <xdr:col>46</xdr:col>
      <xdr:colOff>38100</xdr:colOff>
      <xdr:row>77</xdr:row>
      <xdr:rowOff>96256</xdr:rowOff>
    </xdr:to>
    <xdr:sp macro="" textlink="">
      <xdr:nvSpPr>
        <xdr:cNvPr id="404" name="フローチャート: 判断 403"/>
        <xdr:cNvSpPr/>
      </xdr:nvSpPr>
      <xdr:spPr>
        <a:xfrm>
          <a:off x="8699500" y="131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87383</xdr:rowOff>
    </xdr:from>
    <xdr:ext cx="534377" cy="259045"/>
    <xdr:sp macro="" textlink="">
      <xdr:nvSpPr>
        <xdr:cNvPr id="405" name="テキスト ボックス 404"/>
        <xdr:cNvSpPr txBox="1"/>
      </xdr:nvSpPr>
      <xdr:spPr>
        <a:xfrm>
          <a:off x="8483111" y="1328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134663</xdr:rowOff>
    </xdr:from>
    <xdr:to>
      <xdr:col>41</xdr:col>
      <xdr:colOff>50800</xdr:colOff>
      <xdr:row>74</xdr:row>
      <xdr:rowOff>49974</xdr:rowOff>
    </xdr:to>
    <xdr:cxnSp macro="">
      <xdr:nvCxnSpPr>
        <xdr:cNvPr id="406" name="直線コネクタ 405"/>
        <xdr:cNvCxnSpPr/>
      </xdr:nvCxnSpPr>
      <xdr:spPr>
        <a:xfrm>
          <a:off x="6972300" y="12307613"/>
          <a:ext cx="889000" cy="42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49595</xdr:rowOff>
    </xdr:from>
    <xdr:to>
      <xdr:col>41</xdr:col>
      <xdr:colOff>101600</xdr:colOff>
      <xdr:row>77</xdr:row>
      <xdr:rowOff>151195</xdr:rowOff>
    </xdr:to>
    <xdr:sp macro="" textlink="">
      <xdr:nvSpPr>
        <xdr:cNvPr id="407" name="フローチャート: 判断 406"/>
        <xdr:cNvSpPr/>
      </xdr:nvSpPr>
      <xdr:spPr>
        <a:xfrm>
          <a:off x="7810500" y="1325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142322</xdr:rowOff>
    </xdr:from>
    <xdr:ext cx="534377" cy="259045"/>
    <xdr:sp macro="" textlink="">
      <xdr:nvSpPr>
        <xdr:cNvPr id="408" name="テキスト ボックス 407"/>
        <xdr:cNvSpPr txBox="1"/>
      </xdr:nvSpPr>
      <xdr:spPr>
        <a:xfrm>
          <a:off x="7594111" y="1334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137294</xdr:rowOff>
    </xdr:from>
    <xdr:to>
      <xdr:col>36</xdr:col>
      <xdr:colOff>165100</xdr:colOff>
      <xdr:row>78</xdr:row>
      <xdr:rowOff>67444</xdr:rowOff>
    </xdr:to>
    <xdr:sp macro="" textlink="">
      <xdr:nvSpPr>
        <xdr:cNvPr id="409" name="フローチャート: 判断 408"/>
        <xdr:cNvSpPr/>
      </xdr:nvSpPr>
      <xdr:spPr>
        <a:xfrm>
          <a:off x="6921500" y="133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58571</xdr:rowOff>
    </xdr:from>
    <xdr:ext cx="534377" cy="259045"/>
    <xdr:sp macro="" textlink="">
      <xdr:nvSpPr>
        <xdr:cNvPr id="410" name="テキスト ボックス 409"/>
        <xdr:cNvSpPr txBox="1"/>
      </xdr:nvSpPr>
      <xdr:spPr>
        <a:xfrm>
          <a:off x="6705111" y="134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57437</xdr:rowOff>
    </xdr:from>
    <xdr:to>
      <xdr:col>55</xdr:col>
      <xdr:colOff>50800</xdr:colOff>
      <xdr:row>78</xdr:row>
      <xdr:rowOff>159037</xdr:rowOff>
    </xdr:to>
    <xdr:sp macro="" textlink="">
      <xdr:nvSpPr>
        <xdr:cNvPr id="416" name="楕円 415"/>
        <xdr:cNvSpPr/>
      </xdr:nvSpPr>
      <xdr:spPr>
        <a:xfrm>
          <a:off x="10426700" y="1343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143814</xdr:rowOff>
    </xdr:from>
    <xdr:ext cx="534377" cy="259045"/>
    <xdr:sp macro="" textlink="">
      <xdr:nvSpPr>
        <xdr:cNvPr id="417" name="普通建設事業費 （ うち新規整備　）該当値テキスト"/>
        <xdr:cNvSpPr txBox="1"/>
      </xdr:nvSpPr>
      <xdr:spPr>
        <a:xfrm>
          <a:off x="10528300" y="1334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164216</xdr:rowOff>
    </xdr:from>
    <xdr:to>
      <xdr:col>50</xdr:col>
      <xdr:colOff>165100</xdr:colOff>
      <xdr:row>76</xdr:row>
      <xdr:rowOff>94366</xdr:rowOff>
    </xdr:to>
    <xdr:sp macro="" textlink="">
      <xdr:nvSpPr>
        <xdr:cNvPr id="418" name="楕円 417"/>
        <xdr:cNvSpPr/>
      </xdr:nvSpPr>
      <xdr:spPr>
        <a:xfrm>
          <a:off x="9588500" y="1302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110893</xdr:rowOff>
    </xdr:from>
    <xdr:ext cx="534377" cy="259045"/>
    <xdr:sp macro="" textlink="">
      <xdr:nvSpPr>
        <xdr:cNvPr id="419" name="テキスト ボックス 418"/>
        <xdr:cNvSpPr txBox="1"/>
      </xdr:nvSpPr>
      <xdr:spPr>
        <a:xfrm>
          <a:off x="9372111" y="1279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150</xdr:rowOff>
    </xdr:from>
    <xdr:to>
      <xdr:col>46</xdr:col>
      <xdr:colOff>38100</xdr:colOff>
      <xdr:row>75</xdr:row>
      <xdr:rowOff>101750</xdr:rowOff>
    </xdr:to>
    <xdr:sp macro="" textlink="">
      <xdr:nvSpPr>
        <xdr:cNvPr id="420" name="楕円 419"/>
        <xdr:cNvSpPr/>
      </xdr:nvSpPr>
      <xdr:spPr>
        <a:xfrm>
          <a:off x="8699500" y="128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118277</xdr:rowOff>
    </xdr:from>
    <xdr:ext cx="534377" cy="259045"/>
    <xdr:sp macro="" textlink="">
      <xdr:nvSpPr>
        <xdr:cNvPr id="421" name="テキスト ボックス 420"/>
        <xdr:cNvSpPr txBox="1"/>
      </xdr:nvSpPr>
      <xdr:spPr>
        <a:xfrm>
          <a:off x="8483111" y="1263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170624</xdr:rowOff>
    </xdr:from>
    <xdr:to>
      <xdr:col>41</xdr:col>
      <xdr:colOff>101600</xdr:colOff>
      <xdr:row>74</xdr:row>
      <xdr:rowOff>100774</xdr:rowOff>
    </xdr:to>
    <xdr:sp macro="" textlink="">
      <xdr:nvSpPr>
        <xdr:cNvPr id="422" name="楕円 421"/>
        <xdr:cNvSpPr/>
      </xdr:nvSpPr>
      <xdr:spPr>
        <a:xfrm>
          <a:off x="7810500" y="1268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117301</xdr:rowOff>
    </xdr:from>
    <xdr:ext cx="599010" cy="259045"/>
    <xdr:sp macro="" textlink="">
      <xdr:nvSpPr>
        <xdr:cNvPr id="423" name="テキスト ボックス 422"/>
        <xdr:cNvSpPr txBox="1"/>
      </xdr:nvSpPr>
      <xdr:spPr>
        <a:xfrm>
          <a:off x="7561795" y="1246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83863</xdr:rowOff>
    </xdr:from>
    <xdr:to>
      <xdr:col>36</xdr:col>
      <xdr:colOff>165100</xdr:colOff>
      <xdr:row>72</xdr:row>
      <xdr:rowOff>14013</xdr:rowOff>
    </xdr:to>
    <xdr:sp macro="" textlink="">
      <xdr:nvSpPr>
        <xdr:cNvPr id="424" name="楕円 423"/>
        <xdr:cNvSpPr/>
      </xdr:nvSpPr>
      <xdr:spPr>
        <a:xfrm>
          <a:off x="6921500" y="1225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70</xdr:row>
      <xdr:rowOff>30540</xdr:rowOff>
    </xdr:from>
    <xdr:ext cx="599010" cy="259045"/>
    <xdr:sp macro="" textlink="">
      <xdr:nvSpPr>
        <xdr:cNvPr id="425" name="テキスト ボックス 424"/>
        <xdr:cNvSpPr txBox="1"/>
      </xdr:nvSpPr>
      <xdr:spPr>
        <a:xfrm>
          <a:off x="6672795" y="12032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135224</xdr:rowOff>
    </xdr:from>
    <xdr:to>
      <xdr:col>54</xdr:col>
      <xdr:colOff>189865</xdr:colOff>
      <xdr:row>98</xdr:row>
      <xdr:rowOff>125816</xdr:rowOff>
    </xdr:to>
    <xdr:cxnSp macro="">
      <xdr:nvCxnSpPr>
        <xdr:cNvPr id="447" name="直線コネクタ 446"/>
        <xdr:cNvCxnSpPr/>
      </xdr:nvCxnSpPr>
      <xdr:spPr>
        <a:xfrm flipV="1">
          <a:off x="10475595" y="15737174"/>
          <a:ext cx="1270" cy="119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129643</xdr:rowOff>
    </xdr:from>
    <xdr:ext cx="469744" cy="259045"/>
    <xdr:sp macro="" textlink="">
      <xdr:nvSpPr>
        <xdr:cNvPr id="448" name="普通建設事業費 （ うち更新整備　）最小値テキスト"/>
        <xdr:cNvSpPr txBox="1"/>
      </xdr:nvSpPr>
      <xdr:spPr>
        <a:xfrm>
          <a:off x="10528300" y="1693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125816</xdr:rowOff>
    </xdr:from>
    <xdr:to>
      <xdr:col>55</xdr:col>
      <xdr:colOff>88900</xdr:colOff>
      <xdr:row>98</xdr:row>
      <xdr:rowOff>125816</xdr:rowOff>
    </xdr:to>
    <xdr:cxnSp macro="">
      <xdr:nvCxnSpPr>
        <xdr:cNvPr id="449" name="直線コネクタ 448"/>
        <xdr:cNvCxnSpPr/>
      </xdr:nvCxnSpPr>
      <xdr:spPr>
        <a:xfrm>
          <a:off x="10388600" y="1692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81901</xdr:rowOff>
    </xdr:from>
    <xdr:ext cx="599010" cy="259045"/>
    <xdr:sp macro="" textlink="">
      <xdr:nvSpPr>
        <xdr:cNvPr id="450" name="普通建設事業費 （ うち更新整備　）最大値テキスト"/>
        <xdr:cNvSpPr txBox="1"/>
      </xdr:nvSpPr>
      <xdr:spPr>
        <a:xfrm>
          <a:off x="10528300" y="1551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135224</xdr:rowOff>
    </xdr:from>
    <xdr:to>
      <xdr:col>55</xdr:col>
      <xdr:colOff>88900</xdr:colOff>
      <xdr:row>91</xdr:row>
      <xdr:rowOff>135224</xdr:rowOff>
    </xdr:to>
    <xdr:cxnSp macro="">
      <xdr:nvCxnSpPr>
        <xdr:cNvPr id="451" name="直線コネクタ 450"/>
        <xdr:cNvCxnSpPr/>
      </xdr:nvCxnSpPr>
      <xdr:spPr>
        <a:xfrm>
          <a:off x="10388600" y="1573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5673</xdr:rowOff>
    </xdr:from>
    <xdr:to>
      <xdr:col>55</xdr:col>
      <xdr:colOff>0</xdr:colOff>
      <xdr:row>96</xdr:row>
      <xdr:rowOff>88960</xdr:rowOff>
    </xdr:to>
    <xdr:cxnSp macro="">
      <xdr:nvCxnSpPr>
        <xdr:cNvPr id="452" name="直線コネクタ 451"/>
        <xdr:cNvCxnSpPr/>
      </xdr:nvCxnSpPr>
      <xdr:spPr>
        <a:xfrm>
          <a:off x="9639300" y="16464873"/>
          <a:ext cx="838200" cy="8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159901</xdr:rowOff>
    </xdr:from>
    <xdr:ext cx="534377" cy="259045"/>
    <xdr:sp macro="" textlink="">
      <xdr:nvSpPr>
        <xdr:cNvPr id="453" name="普通建設事業費 （ うち更新整備　）平均値テキスト"/>
        <xdr:cNvSpPr txBox="1"/>
      </xdr:nvSpPr>
      <xdr:spPr>
        <a:xfrm>
          <a:off x="10528300" y="16619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10024</xdr:rowOff>
    </xdr:from>
    <xdr:to>
      <xdr:col>55</xdr:col>
      <xdr:colOff>50800</xdr:colOff>
      <xdr:row>97</xdr:row>
      <xdr:rowOff>111624</xdr:rowOff>
    </xdr:to>
    <xdr:sp macro="" textlink="">
      <xdr:nvSpPr>
        <xdr:cNvPr id="454" name="フローチャート: 判断 453"/>
        <xdr:cNvSpPr/>
      </xdr:nvSpPr>
      <xdr:spPr>
        <a:xfrm>
          <a:off x="104267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5673</xdr:rowOff>
    </xdr:from>
    <xdr:to>
      <xdr:col>50</xdr:col>
      <xdr:colOff>114300</xdr:colOff>
      <xdr:row>97</xdr:row>
      <xdr:rowOff>39725</xdr:rowOff>
    </xdr:to>
    <xdr:cxnSp macro="">
      <xdr:nvCxnSpPr>
        <xdr:cNvPr id="455" name="直線コネクタ 454"/>
        <xdr:cNvCxnSpPr/>
      </xdr:nvCxnSpPr>
      <xdr:spPr>
        <a:xfrm flipV="1">
          <a:off x="8750300" y="16464873"/>
          <a:ext cx="889000" cy="20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11432</xdr:rowOff>
    </xdr:from>
    <xdr:to>
      <xdr:col>50</xdr:col>
      <xdr:colOff>165100</xdr:colOff>
      <xdr:row>97</xdr:row>
      <xdr:rowOff>113032</xdr:rowOff>
    </xdr:to>
    <xdr:sp macro="" textlink="">
      <xdr:nvSpPr>
        <xdr:cNvPr id="456" name="フローチャート: 判断 455"/>
        <xdr:cNvSpPr/>
      </xdr:nvSpPr>
      <xdr:spPr>
        <a:xfrm>
          <a:off x="9588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104159</xdr:rowOff>
    </xdr:from>
    <xdr:ext cx="534377" cy="259045"/>
    <xdr:sp macro="" textlink="">
      <xdr:nvSpPr>
        <xdr:cNvPr id="457" name="テキスト ボックス 456"/>
        <xdr:cNvSpPr txBox="1"/>
      </xdr:nvSpPr>
      <xdr:spPr>
        <a:xfrm>
          <a:off x="9372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35088</xdr:rowOff>
    </xdr:from>
    <xdr:to>
      <xdr:col>45</xdr:col>
      <xdr:colOff>177800</xdr:colOff>
      <xdr:row>97</xdr:row>
      <xdr:rowOff>39725</xdr:rowOff>
    </xdr:to>
    <xdr:cxnSp macro="">
      <xdr:nvCxnSpPr>
        <xdr:cNvPr id="458" name="直線コネクタ 457"/>
        <xdr:cNvCxnSpPr/>
      </xdr:nvCxnSpPr>
      <xdr:spPr>
        <a:xfrm>
          <a:off x="7861300" y="16494288"/>
          <a:ext cx="889000" cy="17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148893</xdr:rowOff>
    </xdr:from>
    <xdr:to>
      <xdr:col>46</xdr:col>
      <xdr:colOff>38100</xdr:colOff>
      <xdr:row>97</xdr:row>
      <xdr:rowOff>79043</xdr:rowOff>
    </xdr:to>
    <xdr:sp macro="" textlink="">
      <xdr:nvSpPr>
        <xdr:cNvPr id="459" name="フローチャート: 判断 458"/>
        <xdr:cNvSpPr/>
      </xdr:nvSpPr>
      <xdr:spPr>
        <a:xfrm>
          <a:off x="8699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95570</xdr:rowOff>
    </xdr:from>
    <xdr:ext cx="534377" cy="259045"/>
    <xdr:sp macro="" textlink="">
      <xdr:nvSpPr>
        <xdr:cNvPr id="460" name="テキスト ボックス 459"/>
        <xdr:cNvSpPr txBox="1"/>
      </xdr:nvSpPr>
      <xdr:spPr>
        <a:xfrm>
          <a:off x="8483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35088</xdr:rowOff>
    </xdr:from>
    <xdr:to>
      <xdr:col>41</xdr:col>
      <xdr:colOff>50800</xdr:colOff>
      <xdr:row>97</xdr:row>
      <xdr:rowOff>24947</xdr:rowOff>
    </xdr:to>
    <xdr:cxnSp macro="">
      <xdr:nvCxnSpPr>
        <xdr:cNvPr id="461" name="直線コネクタ 460"/>
        <xdr:cNvCxnSpPr/>
      </xdr:nvCxnSpPr>
      <xdr:spPr>
        <a:xfrm flipV="1">
          <a:off x="6972300" y="16494288"/>
          <a:ext cx="889000" cy="16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7386</xdr:rowOff>
    </xdr:from>
    <xdr:to>
      <xdr:col>41</xdr:col>
      <xdr:colOff>101600</xdr:colOff>
      <xdr:row>97</xdr:row>
      <xdr:rowOff>108986</xdr:rowOff>
    </xdr:to>
    <xdr:sp macro="" textlink="">
      <xdr:nvSpPr>
        <xdr:cNvPr id="462" name="フローチャート: 判断 461"/>
        <xdr:cNvSpPr/>
      </xdr:nvSpPr>
      <xdr:spPr>
        <a:xfrm>
          <a:off x="7810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100113</xdr:rowOff>
    </xdr:from>
    <xdr:ext cx="534377" cy="259045"/>
    <xdr:sp macro="" textlink="">
      <xdr:nvSpPr>
        <xdr:cNvPr id="463" name="テキスト ボックス 462"/>
        <xdr:cNvSpPr txBox="1"/>
      </xdr:nvSpPr>
      <xdr:spPr>
        <a:xfrm>
          <a:off x="7594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33240</xdr:rowOff>
    </xdr:from>
    <xdr:to>
      <xdr:col>36</xdr:col>
      <xdr:colOff>165100</xdr:colOff>
      <xdr:row>97</xdr:row>
      <xdr:rowOff>134840</xdr:rowOff>
    </xdr:to>
    <xdr:sp macro="" textlink="">
      <xdr:nvSpPr>
        <xdr:cNvPr id="464" name="フローチャート: 判断 463"/>
        <xdr:cNvSpPr/>
      </xdr:nvSpPr>
      <xdr:spPr>
        <a:xfrm>
          <a:off x="6921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125967</xdr:rowOff>
    </xdr:from>
    <xdr:ext cx="534377" cy="259045"/>
    <xdr:sp macro="" textlink="">
      <xdr:nvSpPr>
        <xdr:cNvPr id="465" name="テキスト ボックス 464"/>
        <xdr:cNvSpPr txBox="1"/>
      </xdr:nvSpPr>
      <xdr:spPr>
        <a:xfrm>
          <a:off x="6705111" y="1675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38160</xdr:rowOff>
    </xdr:from>
    <xdr:to>
      <xdr:col>55</xdr:col>
      <xdr:colOff>50800</xdr:colOff>
      <xdr:row>96</xdr:row>
      <xdr:rowOff>139760</xdr:rowOff>
    </xdr:to>
    <xdr:sp macro="" textlink="">
      <xdr:nvSpPr>
        <xdr:cNvPr id="471" name="楕円 470"/>
        <xdr:cNvSpPr/>
      </xdr:nvSpPr>
      <xdr:spPr>
        <a:xfrm>
          <a:off x="10426700" y="1649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61037</xdr:rowOff>
    </xdr:from>
    <xdr:ext cx="534377" cy="259045"/>
    <xdr:sp macro="" textlink="">
      <xdr:nvSpPr>
        <xdr:cNvPr id="472" name="普通建設事業費 （ うち更新整備　）該当値テキスト"/>
        <xdr:cNvSpPr txBox="1"/>
      </xdr:nvSpPr>
      <xdr:spPr>
        <a:xfrm>
          <a:off x="10528300" y="1634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126323</xdr:rowOff>
    </xdr:from>
    <xdr:to>
      <xdr:col>50</xdr:col>
      <xdr:colOff>165100</xdr:colOff>
      <xdr:row>96</xdr:row>
      <xdr:rowOff>56473</xdr:rowOff>
    </xdr:to>
    <xdr:sp macro="" textlink="">
      <xdr:nvSpPr>
        <xdr:cNvPr id="473" name="楕円 472"/>
        <xdr:cNvSpPr/>
      </xdr:nvSpPr>
      <xdr:spPr>
        <a:xfrm>
          <a:off x="9588500" y="1641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73000</xdr:rowOff>
    </xdr:from>
    <xdr:ext cx="599010" cy="259045"/>
    <xdr:sp macro="" textlink="">
      <xdr:nvSpPr>
        <xdr:cNvPr id="474" name="テキスト ボックス 473"/>
        <xdr:cNvSpPr txBox="1"/>
      </xdr:nvSpPr>
      <xdr:spPr>
        <a:xfrm>
          <a:off x="9339795" y="1618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160375</xdr:rowOff>
    </xdr:from>
    <xdr:to>
      <xdr:col>46</xdr:col>
      <xdr:colOff>38100</xdr:colOff>
      <xdr:row>97</xdr:row>
      <xdr:rowOff>90525</xdr:rowOff>
    </xdr:to>
    <xdr:sp macro="" textlink="">
      <xdr:nvSpPr>
        <xdr:cNvPr id="475" name="楕円 474"/>
        <xdr:cNvSpPr/>
      </xdr:nvSpPr>
      <xdr:spPr>
        <a:xfrm>
          <a:off x="8699500" y="1661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81652</xdr:rowOff>
    </xdr:from>
    <xdr:ext cx="534377" cy="259045"/>
    <xdr:sp macro="" textlink="">
      <xdr:nvSpPr>
        <xdr:cNvPr id="476" name="テキスト ボックス 475"/>
        <xdr:cNvSpPr txBox="1"/>
      </xdr:nvSpPr>
      <xdr:spPr>
        <a:xfrm>
          <a:off x="8483111" y="1671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155738</xdr:rowOff>
    </xdr:from>
    <xdr:to>
      <xdr:col>41</xdr:col>
      <xdr:colOff>101600</xdr:colOff>
      <xdr:row>96</xdr:row>
      <xdr:rowOff>85888</xdr:rowOff>
    </xdr:to>
    <xdr:sp macro="" textlink="">
      <xdr:nvSpPr>
        <xdr:cNvPr id="477" name="楕円 476"/>
        <xdr:cNvSpPr/>
      </xdr:nvSpPr>
      <xdr:spPr>
        <a:xfrm>
          <a:off x="7810500" y="1644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102415</xdr:rowOff>
    </xdr:from>
    <xdr:ext cx="534377" cy="259045"/>
    <xdr:sp macro="" textlink="">
      <xdr:nvSpPr>
        <xdr:cNvPr id="478" name="テキスト ボックス 477"/>
        <xdr:cNvSpPr txBox="1"/>
      </xdr:nvSpPr>
      <xdr:spPr>
        <a:xfrm>
          <a:off x="7594111" y="162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145597</xdr:rowOff>
    </xdr:from>
    <xdr:to>
      <xdr:col>36</xdr:col>
      <xdr:colOff>165100</xdr:colOff>
      <xdr:row>97</xdr:row>
      <xdr:rowOff>75747</xdr:rowOff>
    </xdr:to>
    <xdr:sp macro="" textlink="">
      <xdr:nvSpPr>
        <xdr:cNvPr id="479" name="楕円 478"/>
        <xdr:cNvSpPr/>
      </xdr:nvSpPr>
      <xdr:spPr>
        <a:xfrm>
          <a:off x="6921500" y="166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92274</xdr:rowOff>
    </xdr:from>
    <xdr:ext cx="534377" cy="259045"/>
    <xdr:sp macro="" textlink="">
      <xdr:nvSpPr>
        <xdr:cNvPr id="480" name="テキスト ボックス 479"/>
        <xdr:cNvSpPr txBox="1"/>
      </xdr:nvSpPr>
      <xdr:spPr>
        <a:xfrm>
          <a:off x="6705111" y="1638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56896</xdr:rowOff>
    </xdr:from>
    <xdr:to>
      <xdr:col>85</xdr:col>
      <xdr:colOff>126364</xdr:colOff>
      <xdr:row>39</xdr:row>
      <xdr:rowOff>44450</xdr:rowOff>
    </xdr:to>
    <xdr:cxnSp macro="">
      <xdr:nvCxnSpPr>
        <xdr:cNvPr id="504" name="直線コネクタ 503"/>
        <xdr:cNvCxnSpPr/>
      </xdr:nvCxnSpPr>
      <xdr:spPr>
        <a:xfrm flipV="1">
          <a:off x="16317595" y="5886196"/>
          <a:ext cx="1269" cy="844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3573</xdr:rowOff>
    </xdr:from>
    <xdr:ext cx="534377" cy="259045"/>
    <xdr:sp macro="" textlink="">
      <xdr:nvSpPr>
        <xdr:cNvPr id="507" name="災害復旧事業費最大値テキスト"/>
        <xdr:cNvSpPr txBox="1"/>
      </xdr:nvSpPr>
      <xdr:spPr>
        <a:xfrm>
          <a:off x="16370300" y="566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56896</xdr:rowOff>
    </xdr:from>
    <xdr:to>
      <xdr:col>86</xdr:col>
      <xdr:colOff>25400</xdr:colOff>
      <xdr:row>34</xdr:row>
      <xdr:rowOff>56896</xdr:rowOff>
    </xdr:to>
    <xdr:cxnSp macro="">
      <xdr:nvCxnSpPr>
        <xdr:cNvPr id="508" name="直線コネクタ 507"/>
        <xdr:cNvCxnSpPr/>
      </xdr:nvCxnSpPr>
      <xdr:spPr>
        <a:xfrm>
          <a:off x="16230600" y="5886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48501</xdr:rowOff>
    </xdr:from>
    <xdr:to>
      <xdr:col>85</xdr:col>
      <xdr:colOff>127000</xdr:colOff>
      <xdr:row>38</xdr:row>
      <xdr:rowOff>101143</xdr:rowOff>
    </xdr:to>
    <xdr:cxnSp macro="">
      <xdr:nvCxnSpPr>
        <xdr:cNvPr id="509" name="直線コネクタ 508"/>
        <xdr:cNvCxnSpPr/>
      </xdr:nvCxnSpPr>
      <xdr:spPr>
        <a:xfrm>
          <a:off x="15481300" y="6392151"/>
          <a:ext cx="838200" cy="22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56583</xdr:rowOff>
    </xdr:from>
    <xdr:ext cx="469744" cy="259045"/>
    <xdr:sp macro="" textlink="">
      <xdr:nvSpPr>
        <xdr:cNvPr id="510" name="災害復旧事業費平均値テキスト"/>
        <xdr:cNvSpPr txBox="1"/>
      </xdr:nvSpPr>
      <xdr:spPr>
        <a:xfrm>
          <a:off x="16370300" y="6571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78156</xdr:rowOff>
    </xdr:from>
    <xdr:to>
      <xdr:col>85</xdr:col>
      <xdr:colOff>177800</xdr:colOff>
      <xdr:row>39</xdr:row>
      <xdr:rowOff>8306</xdr:rowOff>
    </xdr:to>
    <xdr:sp macro="" textlink="">
      <xdr:nvSpPr>
        <xdr:cNvPr id="511" name="フローチャート: 判断 510"/>
        <xdr:cNvSpPr/>
      </xdr:nvSpPr>
      <xdr:spPr>
        <a:xfrm>
          <a:off x="16268700" y="659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32118</xdr:rowOff>
    </xdr:from>
    <xdr:to>
      <xdr:col>81</xdr:col>
      <xdr:colOff>50800</xdr:colOff>
      <xdr:row>37</xdr:row>
      <xdr:rowOff>48501</xdr:rowOff>
    </xdr:to>
    <xdr:cxnSp macro="">
      <xdr:nvCxnSpPr>
        <xdr:cNvPr id="512" name="直線コネクタ 511"/>
        <xdr:cNvCxnSpPr/>
      </xdr:nvCxnSpPr>
      <xdr:spPr>
        <a:xfrm>
          <a:off x="14592300" y="6375768"/>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77318</xdr:rowOff>
    </xdr:from>
    <xdr:to>
      <xdr:col>81</xdr:col>
      <xdr:colOff>101600</xdr:colOff>
      <xdr:row>39</xdr:row>
      <xdr:rowOff>7468</xdr:rowOff>
    </xdr:to>
    <xdr:sp macro="" textlink="">
      <xdr:nvSpPr>
        <xdr:cNvPr id="513" name="フローチャート: 判断 512"/>
        <xdr:cNvSpPr/>
      </xdr:nvSpPr>
      <xdr:spPr>
        <a:xfrm>
          <a:off x="15430500" y="659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170045</xdr:rowOff>
    </xdr:from>
    <xdr:ext cx="469744" cy="259045"/>
    <xdr:sp macro="" textlink="">
      <xdr:nvSpPr>
        <xdr:cNvPr id="514" name="テキスト ボックス 513"/>
        <xdr:cNvSpPr txBox="1"/>
      </xdr:nvSpPr>
      <xdr:spPr>
        <a:xfrm>
          <a:off x="15246428" y="66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119443</xdr:rowOff>
    </xdr:from>
    <xdr:to>
      <xdr:col>76</xdr:col>
      <xdr:colOff>114300</xdr:colOff>
      <xdr:row>37</xdr:row>
      <xdr:rowOff>32118</xdr:rowOff>
    </xdr:to>
    <xdr:cxnSp macro="">
      <xdr:nvCxnSpPr>
        <xdr:cNvPr id="515" name="直線コネクタ 514"/>
        <xdr:cNvCxnSpPr/>
      </xdr:nvCxnSpPr>
      <xdr:spPr>
        <a:xfrm>
          <a:off x="13703300" y="5434393"/>
          <a:ext cx="889000" cy="94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98451</xdr:rowOff>
    </xdr:from>
    <xdr:to>
      <xdr:col>76</xdr:col>
      <xdr:colOff>165100</xdr:colOff>
      <xdr:row>39</xdr:row>
      <xdr:rowOff>28601</xdr:rowOff>
    </xdr:to>
    <xdr:sp macro="" textlink="">
      <xdr:nvSpPr>
        <xdr:cNvPr id="516" name="フローチャート: 判断 515"/>
        <xdr:cNvSpPr/>
      </xdr:nvSpPr>
      <xdr:spPr>
        <a:xfrm>
          <a:off x="14541500" y="661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19728</xdr:rowOff>
    </xdr:from>
    <xdr:ext cx="469744" cy="259045"/>
    <xdr:sp macro="" textlink="">
      <xdr:nvSpPr>
        <xdr:cNvPr id="517" name="テキスト ボックス 516"/>
        <xdr:cNvSpPr txBox="1"/>
      </xdr:nvSpPr>
      <xdr:spPr>
        <a:xfrm>
          <a:off x="14357428" y="670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163766</xdr:rowOff>
    </xdr:from>
    <xdr:to>
      <xdr:col>71</xdr:col>
      <xdr:colOff>177800</xdr:colOff>
      <xdr:row>31</xdr:row>
      <xdr:rowOff>119443</xdr:rowOff>
    </xdr:to>
    <xdr:cxnSp macro="">
      <xdr:nvCxnSpPr>
        <xdr:cNvPr id="518" name="直線コネクタ 517"/>
        <xdr:cNvCxnSpPr/>
      </xdr:nvCxnSpPr>
      <xdr:spPr>
        <a:xfrm>
          <a:off x="12814300" y="5307266"/>
          <a:ext cx="889000" cy="1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82093</xdr:rowOff>
    </xdr:from>
    <xdr:to>
      <xdr:col>72</xdr:col>
      <xdr:colOff>38100</xdr:colOff>
      <xdr:row>39</xdr:row>
      <xdr:rowOff>12243</xdr:rowOff>
    </xdr:to>
    <xdr:sp macro="" textlink="">
      <xdr:nvSpPr>
        <xdr:cNvPr id="519" name="フローチャート: 判断 518"/>
        <xdr:cNvSpPr/>
      </xdr:nvSpPr>
      <xdr:spPr>
        <a:xfrm>
          <a:off x="136525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3370</xdr:rowOff>
    </xdr:from>
    <xdr:ext cx="469744" cy="259045"/>
    <xdr:sp macro="" textlink="">
      <xdr:nvSpPr>
        <xdr:cNvPr id="520" name="テキスト ボックス 519"/>
        <xdr:cNvSpPr txBox="1"/>
      </xdr:nvSpPr>
      <xdr:spPr>
        <a:xfrm>
          <a:off x="13468428" y="668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105511</xdr:rowOff>
    </xdr:from>
    <xdr:to>
      <xdr:col>67</xdr:col>
      <xdr:colOff>101600</xdr:colOff>
      <xdr:row>39</xdr:row>
      <xdr:rowOff>35661</xdr:rowOff>
    </xdr:to>
    <xdr:sp macro="" textlink="">
      <xdr:nvSpPr>
        <xdr:cNvPr id="521" name="フローチャート: 判断 520"/>
        <xdr:cNvSpPr/>
      </xdr:nvSpPr>
      <xdr:spPr>
        <a:xfrm>
          <a:off x="12763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26788</xdr:rowOff>
    </xdr:from>
    <xdr:ext cx="469744" cy="259045"/>
    <xdr:sp macro="" textlink="">
      <xdr:nvSpPr>
        <xdr:cNvPr id="522" name="テキスト ボックス 521"/>
        <xdr:cNvSpPr txBox="1"/>
      </xdr:nvSpPr>
      <xdr:spPr>
        <a:xfrm>
          <a:off x="12579428" y="671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50343</xdr:rowOff>
    </xdr:from>
    <xdr:to>
      <xdr:col>85</xdr:col>
      <xdr:colOff>177800</xdr:colOff>
      <xdr:row>38</xdr:row>
      <xdr:rowOff>151943</xdr:rowOff>
    </xdr:to>
    <xdr:sp macro="" textlink="">
      <xdr:nvSpPr>
        <xdr:cNvPr id="528" name="楕円 527"/>
        <xdr:cNvSpPr/>
      </xdr:nvSpPr>
      <xdr:spPr>
        <a:xfrm>
          <a:off x="16268700" y="656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9720</xdr:rowOff>
    </xdr:from>
    <xdr:ext cx="469744" cy="259045"/>
    <xdr:sp macro="" textlink="">
      <xdr:nvSpPr>
        <xdr:cNvPr id="529" name="災害復旧事業費該当値テキスト"/>
        <xdr:cNvSpPr txBox="1"/>
      </xdr:nvSpPr>
      <xdr:spPr>
        <a:xfrm>
          <a:off x="16370300" y="635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169151</xdr:rowOff>
    </xdr:from>
    <xdr:to>
      <xdr:col>81</xdr:col>
      <xdr:colOff>101600</xdr:colOff>
      <xdr:row>37</xdr:row>
      <xdr:rowOff>99301</xdr:rowOff>
    </xdr:to>
    <xdr:sp macro="" textlink="">
      <xdr:nvSpPr>
        <xdr:cNvPr id="530" name="楕円 529"/>
        <xdr:cNvSpPr/>
      </xdr:nvSpPr>
      <xdr:spPr>
        <a:xfrm>
          <a:off x="15430500" y="63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115828</xdr:rowOff>
    </xdr:from>
    <xdr:ext cx="534377" cy="259045"/>
    <xdr:sp macro="" textlink="">
      <xdr:nvSpPr>
        <xdr:cNvPr id="531" name="テキスト ボックス 530"/>
        <xdr:cNvSpPr txBox="1"/>
      </xdr:nvSpPr>
      <xdr:spPr>
        <a:xfrm>
          <a:off x="15214111" y="611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152768</xdr:rowOff>
    </xdr:from>
    <xdr:to>
      <xdr:col>76</xdr:col>
      <xdr:colOff>165100</xdr:colOff>
      <xdr:row>37</xdr:row>
      <xdr:rowOff>82918</xdr:rowOff>
    </xdr:to>
    <xdr:sp macro="" textlink="">
      <xdr:nvSpPr>
        <xdr:cNvPr id="532" name="楕円 531"/>
        <xdr:cNvSpPr/>
      </xdr:nvSpPr>
      <xdr:spPr>
        <a:xfrm>
          <a:off x="14541500" y="632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99445</xdr:rowOff>
    </xdr:from>
    <xdr:ext cx="534377" cy="259045"/>
    <xdr:sp macro="" textlink="">
      <xdr:nvSpPr>
        <xdr:cNvPr id="533" name="テキスト ボックス 532"/>
        <xdr:cNvSpPr txBox="1"/>
      </xdr:nvSpPr>
      <xdr:spPr>
        <a:xfrm>
          <a:off x="14325111" y="610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68643</xdr:rowOff>
    </xdr:from>
    <xdr:to>
      <xdr:col>72</xdr:col>
      <xdr:colOff>38100</xdr:colOff>
      <xdr:row>31</xdr:row>
      <xdr:rowOff>170243</xdr:rowOff>
    </xdr:to>
    <xdr:sp macro="" textlink="">
      <xdr:nvSpPr>
        <xdr:cNvPr id="534" name="楕円 533"/>
        <xdr:cNvSpPr/>
      </xdr:nvSpPr>
      <xdr:spPr>
        <a:xfrm>
          <a:off x="13652500" y="538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30</xdr:row>
      <xdr:rowOff>15320</xdr:rowOff>
    </xdr:from>
    <xdr:ext cx="599010" cy="259045"/>
    <xdr:sp macro="" textlink="">
      <xdr:nvSpPr>
        <xdr:cNvPr id="535" name="テキスト ボックス 534"/>
        <xdr:cNvSpPr txBox="1"/>
      </xdr:nvSpPr>
      <xdr:spPr>
        <a:xfrm>
          <a:off x="13403795" y="515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112966</xdr:rowOff>
    </xdr:from>
    <xdr:to>
      <xdr:col>67</xdr:col>
      <xdr:colOff>101600</xdr:colOff>
      <xdr:row>31</xdr:row>
      <xdr:rowOff>43116</xdr:rowOff>
    </xdr:to>
    <xdr:sp macro="" textlink="">
      <xdr:nvSpPr>
        <xdr:cNvPr id="536" name="楕円 535"/>
        <xdr:cNvSpPr/>
      </xdr:nvSpPr>
      <xdr:spPr>
        <a:xfrm>
          <a:off x="12763500" y="525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59643</xdr:rowOff>
    </xdr:from>
    <xdr:ext cx="599010" cy="259045"/>
    <xdr:sp macro="" textlink="">
      <xdr:nvSpPr>
        <xdr:cNvPr id="537" name="テキスト ボックス 536"/>
        <xdr:cNvSpPr txBox="1"/>
      </xdr:nvSpPr>
      <xdr:spPr>
        <a:xfrm>
          <a:off x="12514795" y="503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4" name="テキスト ボックス 60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6" name="テキスト ボックス 60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76858</xdr:rowOff>
    </xdr:from>
    <xdr:to>
      <xdr:col>85</xdr:col>
      <xdr:colOff>126364</xdr:colOff>
      <xdr:row>79</xdr:row>
      <xdr:rowOff>11768</xdr:rowOff>
    </xdr:to>
    <xdr:cxnSp macro="">
      <xdr:nvCxnSpPr>
        <xdr:cNvPr id="610" name="直線コネクタ 609"/>
        <xdr:cNvCxnSpPr/>
      </xdr:nvCxnSpPr>
      <xdr:spPr>
        <a:xfrm flipV="1">
          <a:off x="16317595" y="12249808"/>
          <a:ext cx="1269" cy="130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15595</xdr:rowOff>
    </xdr:from>
    <xdr:ext cx="469744" cy="259045"/>
    <xdr:sp macro="" textlink="">
      <xdr:nvSpPr>
        <xdr:cNvPr id="611" name="公債費最小値テキスト"/>
        <xdr:cNvSpPr txBox="1"/>
      </xdr:nvSpPr>
      <xdr:spPr>
        <a:xfrm>
          <a:off x="16370300" y="135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11768</xdr:rowOff>
    </xdr:from>
    <xdr:to>
      <xdr:col>86</xdr:col>
      <xdr:colOff>25400</xdr:colOff>
      <xdr:row>79</xdr:row>
      <xdr:rowOff>11768</xdr:rowOff>
    </xdr:to>
    <xdr:cxnSp macro="">
      <xdr:nvCxnSpPr>
        <xdr:cNvPr id="612" name="直線コネクタ 611"/>
        <xdr:cNvCxnSpPr/>
      </xdr:nvCxnSpPr>
      <xdr:spPr>
        <a:xfrm>
          <a:off x="16230600" y="1355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23535</xdr:rowOff>
    </xdr:from>
    <xdr:ext cx="599010" cy="259045"/>
    <xdr:sp macro="" textlink="">
      <xdr:nvSpPr>
        <xdr:cNvPr id="613" name="公債費最大値テキスト"/>
        <xdr:cNvSpPr txBox="1"/>
      </xdr:nvSpPr>
      <xdr:spPr>
        <a:xfrm>
          <a:off x="16370300" y="1202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76858</xdr:rowOff>
    </xdr:from>
    <xdr:to>
      <xdr:col>86</xdr:col>
      <xdr:colOff>25400</xdr:colOff>
      <xdr:row>71</xdr:row>
      <xdr:rowOff>76858</xdr:rowOff>
    </xdr:to>
    <xdr:cxnSp macro="">
      <xdr:nvCxnSpPr>
        <xdr:cNvPr id="614" name="直線コネクタ 613"/>
        <xdr:cNvCxnSpPr/>
      </xdr:nvCxnSpPr>
      <xdr:spPr>
        <a:xfrm>
          <a:off x="16230600" y="122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74877</xdr:rowOff>
    </xdr:from>
    <xdr:to>
      <xdr:col>85</xdr:col>
      <xdr:colOff>127000</xdr:colOff>
      <xdr:row>74</xdr:row>
      <xdr:rowOff>148867</xdr:rowOff>
    </xdr:to>
    <xdr:cxnSp macro="">
      <xdr:nvCxnSpPr>
        <xdr:cNvPr id="615" name="直線コネクタ 614"/>
        <xdr:cNvCxnSpPr/>
      </xdr:nvCxnSpPr>
      <xdr:spPr>
        <a:xfrm flipV="1">
          <a:off x="15481300" y="12762177"/>
          <a:ext cx="838200" cy="7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5453</xdr:rowOff>
    </xdr:from>
    <xdr:ext cx="534377" cy="259045"/>
    <xdr:sp macro="" textlink="">
      <xdr:nvSpPr>
        <xdr:cNvPr id="616" name="公債費平均値テキスト"/>
        <xdr:cNvSpPr txBox="1"/>
      </xdr:nvSpPr>
      <xdr:spPr>
        <a:xfrm>
          <a:off x="16370300" y="130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27026</xdr:rowOff>
    </xdr:from>
    <xdr:to>
      <xdr:col>85</xdr:col>
      <xdr:colOff>177800</xdr:colOff>
      <xdr:row>76</xdr:row>
      <xdr:rowOff>128626</xdr:rowOff>
    </xdr:to>
    <xdr:sp macro="" textlink="">
      <xdr:nvSpPr>
        <xdr:cNvPr id="617" name="フローチャート: 判断 616"/>
        <xdr:cNvSpPr/>
      </xdr:nvSpPr>
      <xdr:spPr>
        <a:xfrm>
          <a:off x="16268700" y="1305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148867</xdr:rowOff>
    </xdr:from>
    <xdr:to>
      <xdr:col>81</xdr:col>
      <xdr:colOff>50800</xdr:colOff>
      <xdr:row>75</xdr:row>
      <xdr:rowOff>35649</xdr:rowOff>
    </xdr:to>
    <xdr:cxnSp macro="">
      <xdr:nvCxnSpPr>
        <xdr:cNvPr id="618" name="直線コネクタ 617"/>
        <xdr:cNvCxnSpPr/>
      </xdr:nvCxnSpPr>
      <xdr:spPr>
        <a:xfrm flipV="1">
          <a:off x="14592300" y="12836167"/>
          <a:ext cx="889000" cy="5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52316</xdr:rowOff>
    </xdr:from>
    <xdr:to>
      <xdr:col>81</xdr:col>
      <xdr:colOff>101600</xdr:colOff>
      <xdr:row>76</xdr:row>
      <xdr:rowOff>153916</xdr:rowOff>
    </xdr:to>
    <xdr:sp macro="" textlink="">
      <xdr:nvSpPr>
        <xdr:cNvPr id="619" name="フローチャート: 判断 618"/>
        <xdr:cNvSpPr/>
      </xdr:nvSpPr>
      <xdr:spPr>
        <a:xfrm>
          <a:off x="15430500" y="130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145043</xdr:rowOff>
    </xdr:from>
    <xdr:ext cx="534377" cy="259045"/>
    <xdr:sp macro="" textlink="">
      <xdr:nvSpPr>
        <xdr:cNvPr id="620" name="テキスト ボックス 619"/>
        <xdr:cNvSpPr txBox="1"/>
      </xdr:nvSpPr>
      <xdr:spPr>
        <a:xfrm>
          <a:off x="15214111" y="1317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35649</xdr:rowOff>
    </xdr:from>
    <xdr:to>
      <xdr:col>76</xdr:col>
      <xdr:colOff>114300</xdr:colOff>
      <xdr:row>76</xdr:row>
      <xdr:rowOff>6031</xdr:rowOff>
    </xdr:to>
    <xdr:cxnSp macro="">
      <xdr:nvCxnSpPr>
        <xdr:cNvPr id="621" name="直線コネクタ 620"/>
        <xdr:cNvCxnSpPr/>
      </xdr:nvCxnSpPr>
      <xdr:spPr>
        <a:xfrm flipV="1">
          <a:off x="13703300" y="12894399"/>
          <a:ext cx="889000" cy="14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66810</xdr:rowOff>
    </xdr:from>
    <xdr:to>
      <xdr:col>76</xdr:col>
      <xdr:colOff>165100</xdr:colOff>
      <xdr:row>76</xdr:row>
      <xdr:rowOff>168410</xdr:rowOff>
    </xdr:to>
    <xdr:sp macro="" textlink="">
      <xdr:nvSpPr>
        <xdr:cNvPr id="622" name="フローチャート: 判断 621"/>
        <xdr:cNvSpPr/>
      </xdr:nvSpPr>
      <xdr:spPr>
        <a:xfrm>
          <a:off x="145415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159537</xdr:rowOff>
    </xdr:from>
    <xdr:ext cx="534377" cy="259045"/>
    <xdr:sp macro="" textlink="">
      <xdr:nvSpPr>
        <xdr:cNvPr id="623" name="テキスト ボックス 622"/>
        <xdr:cNvSpPr txBox="1"/>
      </xdr:nvSpPr>
      <xdr:spPr>
        <a:xfrm>
          <a:off x="14325111" y="1318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6031</xdr:rowOff>
    </xdr:from>
    <xdr:to>
      <xdr:col>71</xdr:col>
      <xdr:colOff>177800</xdr:colOff>
      <xdr:row>76</xdr:row>
      <xdr:rowOff>6669</xdr:rowOff>
    </xdr:to>
    <xdr:cxnSp macro="">
      <xdr:nvCxnSpPr>
        <xdr:cNvPr id="624" name="直線コネクタ 623"/>
        <xdr:cNvCxnSpPr/>
      </xdr:nvCxnSpPr>
      <xdr:spPr>
        <a:xfrm flipV="1">
          <a:off x="12814300" y="13036231"/>
          <a:ext cx="889000" cy="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96101</xdr:rowOff>
    </xdr:from>
    <xdr:to>
      <xdr:col>72</xdr:col>
      <xdr:colOff>38100</xdr:colOff>
      <xdr:row>77</xdr:row>
      <xdr:rowOff>26251</xdr:rowOff>
    </xdr:to>
    <xdr:sp macro="" textlink="">
      <xdr:nvSpPr>
        <xdr:cNvPr id="625" name="フローチャート: 判断 624"/>
        <xdr:cNvSpPr/>
      </xdr:nvSpPr>
      <xdr:spPr>
        <a:xfrm>
          <a:off x="13652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17378</xdr:rowOff>
    </xdr:from>
    <xdr:ext cx="534377" cy="259045"/>
    <xdr:sp macro="" textlink="">
      <xdr:nvSpPr>
        <xdr:cNvPr id="626" name="テキスト ボックス 625"/>
        <xdr:cNvSpPr txBox="1"/>
      </xdr:nvSpPr>
      <xdr:spPr>
        <a:xfrm>
          <a:off x="13436111" y="132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109048</xdr:rowOff>
    </xdr:from>
    <xdr:to>
      <xdr:col>67</xdr:col>
      <xdr:colOff>101600</xdr:colOff>
      <xdr:row>77</xdr:row>
      <xdr:rowOff>39198</xdr:rowOff>
    </xdr:to>
    <xdr:sp macro="" textlink="">
      <xdr:nvSpPr>
        <xdr:cNvPr id="627" name="フローチャート: 判断 626"/>
        <xdr:cNvSpPr/>
      </xdr:nvSpPr>
      <xdr:spPr>
        <a:xfrm>
          <a:off x="12763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30325</xdr:rowOff>
    </xdr:from>
    <xdr:ext cx="534377" cy="259045"/>
    <xdr:sp macro="" textlink="">
      <xdr:nvSpPr>
        <xdr:cNvPr id="628" name="テキスト ボックス 627"/>
        <xdr:cNvSpPr txBox="1"/>
      </xdr:nvSpPr>
      <xdr:spPr>
        <a:xfrm>
          <a:off x="12547111" y="13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24077</xdr:rowOff>
    </xdr:from>
    <xdr:to>
      <xdr:col>85</xdr:col>
      <xdr:colOff>177800</xdr:colOff>
      <xdr:row>74</xdr:row>
      <xdr:rowOff>125677</xdr:rowOff>
    </xdr:to>
    <xdr:sp macro="" textlink="">
      <xdr:nvSpPr>
        <xdr:cNvPr id="634" name="楕円 633"/>
        <xdr:cNvSpPr/>
      </xdr:nvSpPr>
      <xdr:spPr>
        <a:xfrm>
          <a:off x="16268700" y="1271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46954</xdr:rowOff>
    </xdr:from>
    <xdr:ext cx="599010" cy="259045"/>
    <xdr:sp macro="" textlink="">
      <xdr:nvSpPr>
        <xdr:cNvPr id="635" name="公債費該当値テキスト"/>
        <xdr:cNvSpPr txBox="1"/>
      </xdr:nvSpPr>
      <xdr:spPr>
        <a:xfrm>
          <a:off x="16370300" y="1256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98067</xdr:rowOff>
    </xdr:from>
    <xdr:to>
      <xdr:col>81</xdr:col>
      <xdr:colOff>101600</xdr:colOff>
      <xdr:row>75</xdr:row>
      <xdr:rowOff>28217</xdr:rowOff>
    </xdr:to>
    <xdr:sp macro="" textlink="">
      <xdr:nvSpPr>
        <xdr:cNvPr id="636" name="楕円 635"/>
        <xdr:cNvSpPr/>
      </xdr:nvSpPr>
      <xdr:spPr>
        <a:xfrm>
          <a:off x="15430500" y="1278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44744</xdr:rowOff>
    </xdr:from>
    <xdr:ext cx="534377" cy="259045"/>
    <xdr:sp macro="" textlink="">
      <xdr:nvSpPr>
        <xdr:cNvPr id="637" name="テキスト ボックス 636"/>
        <xdr:cNvSpPr txBox="1"/>
      </xdr:nvSpPr>
      <xdr:spPr>
        <a:xfrm>
          <a:off x="15214111" y="1256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156299</xdr:rowOff>
    </xdr:from>
    <xdr:to>
      <xdr:col>76</xdr:col>
      <xdr:colOff>165100</xdr:colOff>
      <xdr:row>75</xdr:row>
      <xdr:rowOff>86449</xdr:rowOff>
    </xdr:to>
    <xdr:sp macro="" textlink="">
      <xdr:nvSpPr>
        <xdr:cNvPr id="638" name="楕円 637"/>
        <xdr:cNvSpPr/>
      </xdr:nvSpPr>
      <xdr:spPr>
        <a:xfrm>
          <a:off x="14541500" y="1284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102976</xdr:rowOff>
    </xdr:from>
    <xdr:ext cx="534377" cy="259045"/>
    <xdr:sp macro="" textlink="">
      <xdr:nvSpPr>
        <xdr:cNvPr id="639" name="テキスト ボックス 638"/>
        <xdr:cNvSpPr txBox="1"/>
      </xdr:nvSpPr>
      <xdr:spPr>
        <a:xfrm>
          <a:off x="14325111" y="1261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126680</xdr:rowOff>
    </xdr:from>
    <xdr:to>
      <xdr:col>72</xdr:col>
      <xdr:colOff>38100</xdr:colOff>
      <xdr:row>76</xdr:row>
      <xdr:rowOff>56831</xdr:rowOff>
    </xdr:to>
    <xdr:sp macro="" textlink="">
      <xdr:nvSpPr>
        <xdr:cNvPr id="640" name="楕円 639"/>
        <xdr:cNvSpPr/>
      </xdr:nvSpPr>
      <xdr:spPr>
        <a:xfrm>
          <a:off x="13652500" y="129854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73357</xdr:rowOff>
    </xdr:from>
    <xdr:ext cx="534377" cy="259045"/>
    <xdr:sp macro="" textlink="">
      <xdr:nvSpPr>
        <xdr:cNvPr id="641" name="テキスト ボックス 640"/>
        <xdr:cNvSpPr txBox="1"/>
      </xdr:nvSpPr>
      <xdr:spPr>
        <a:xfrm>
          <a:off x="13436111" y="1276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127320</xdr:rowOff>
    </xdr:from>
    <xdr:to>
      <xdr:col>67</xdr:col>
      <xdr:colOff>101600</xdr:colOff>
      <xdr:row>76</xdr:row>
      <xdr:rowOff>57469</xdr:rowOff>
    </xdr:to>
    <xdr:sp macro="" textlink="">
      <xdr:nvSpPr>
        <xdr:cNvPr id="642" name="楕円 641"/>
        <xdr:cNvSpPr/>
      </xdr:nvSpPr>
      <xdr:spPr>
        <a:xfrm>
          <a:off x="12763500" y="129860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73997</xdr:rowOff>
    </xdr:from>
    <xdr:ext cx="534377" cy="259045"/>
    <xdr:sp macro="" textlink="">
      <xdr:nvSpPr>
        <xdr:cNvPr id="643" name="テキスト ボックス 642"/>
        <xdr:cNvSpPr txBox="1"/>
      </xdr:nvSpPr>
      <xdr:spPr>
        <a:xfrm>
          <a:off x="12547111" y="1276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28532</xdr:rowOff>
    </xdr:from>
    <xdr:to>
      <xdr:col>85</xdr:col>
      <xdr:colOff>126364</xdr:colOff>
      <xdr:row>98</xdr:row>
      <xdr:rowOff>130652</xdr:rowOff>
    </xdr:to>
    <xdr:cxnSp macro="">
      <xdr:nvCxnSpPr>
        <xdr:cNvPr id="665" name="直線コネクタ 664"/>
        <xdr:cNvCxnSpPr/>
      </xdr:nvCxnSpPr>
      <xdr:spPr>
        <a:xfrm flipV="1">
          <a:off x="16317595" y="15801932"/>
          <a:ext cx="1269" cy="113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134479</xdr:rowOff>
    </xdr:from>
    <xdr:ext cx="469744" cy="259045"/>
    <xdr:sp macro="" textlink="">
      <xdr:nvSpPr>
        <xdr:cNvPr id="666" name="積立金最小値テキスト"/>
        <xdr:cNvSpPr txBox="1"/>
      </xdr:nvSpPr>
      <xdr:spPr>
        <a:xfrm>
          <a:off x="16370300" y="1693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130652</xdr:rowOff>
    </xdr:from>
    <xdr:to>
      <xdr:col>86</xdr:col>
      <xdr:colOff>25400</xdr:colOff>
      <xdr:row>98</xdr:row>
      <xdr:rowOff>130652</xdr:rowOff>
    </xdr:to>
    <xdr:cxnSp macro="">
      <xdr:nvCxnSpPr>
        <xdr:cNvPr id="667" name="直線コネクタ 666"/>
        <xdr:cNvCxnSpPr/>
      </xdr:nvCxnSpPr>
      <xdr:spPr>
        <a:xfrm>
          <a:off x="16230600" y="1693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146659</xdr:rowOff>
    </xdr:from>
    <xdr:ext cx="599010" cy="259045"/>
    <xdr:sp macro="" textlink="">
      <xdr:nvSpPr>
        <xdr:cNvPr id="668" name="積立金最大値テキスト"/>
        <xdr:cNvSpPr txBox="1"/>
      </xdr:nvSpPr>
      <xdr:spPr>
        <a:xfrm>
          <a:off x="16370300" y="1557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28532</xdr:rowOff>
    </xdr:from>
    <xdr:to>
      <xdr:col>86</xdr:col>
      <xdr:colOff>25400</xdr:colOff>
      <xdr:row>92</xdr:row>
      <xdr:rowOff>28532</xdr:rowOff>
    </xdr:to>
    <xdr:cxnSp macro="">
      <xdr:nvCxnSpPr>
        <xdr:cNvPr id="669" name="直線コネクタ 668"/>
        <xdr:cNvCxnSpPr/>
      </xdr:nvCxnSpPr>
      <xdr:spPr>
        <a:xfrm>
          <a:off x="16230600" y="1580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169619</xdr:rowOff>
    </xdr:from>
    <xdr:to>
      <xdr:col>85</xdr:col>
      <xdr:colOff>127000</xdr:colOff>
      <xdr:row>97</xdr:row>
      <xdr:rowOff>24536</xdr:rowOff>
    </xdr:to>
    <xdr:cxnSp macro="">
      <xdr:nvCxnSpPr>
        <xdr:cNvPr id="670" name="直線コネクタ 669"/>
        <xdr:cNvCxnSpPr/>
      </xdr:nvCxnSpPr>
      <xdr:spPr>
        <a:xfrm flipV="1">
          <a:off x="15481300" y="16457369"/>
          <a:ext cx="838200" cy="19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46186</xdr:rowOff>
    </xdr:from>
    <xdr:ext cx="534377" cy="259045"/>
    <xdr:sp macro="" textlink="">
      <xdr:nvSpPr>
        <xdr:cNvPr id="671" name="積立金平均値テキスト"/>
        <xdr:cNvSpPr txBox="1"/>
      </xdr:nvSpPr>
      <xdr:spPr>
        <a:xfrm>
          <a:off x="16370300" y="16676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67759</xdr:rowOff>
    </xdr:from>
    <xdr:to>
      <xdr:col>85</xdr:col>
      <xdr:colOff>177800</xdr:colOff>
      <xdr:row>97</xdr:row>
      <xdr:rowOff>169359</xdr:rowOff>
    </xdr:to>
    <xdr:sp macro="" textlink="">
      <xdr:nvSpPr>
        <xdr:cNvPr id="672" name="フローチャート: 判断 671"/>
        <xdr:cNvSpPr/>
      </xdr:nvSpPr>
      <xdr:spPr>
        <a:xfrm>
          <a:off x="16268700" y="1669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24536</xdr:rowOff>
    </xdr:from>
    <xdr:to>
      <xdr:col>81</xdr:col>
      <xdr:colOff>50800</xdr:colOff>
      <xdr:row>98</xdr:row>
      <xdr:rowOff>52694</xdr:rowOff>
    </xdr:to>
    <xdr:cxnSp macro="">
      <xdr:nvCxnSpPr>
        <xdr:cNvPr id="673" name="直線コネクタ 672"/>
        <xdr:cNvCxnSpPr/>
      </xdr:nvCxnSpPr>
      <xdr:spPr>
        <a:xfrm flipV="1">
          <a:off x="14592300" y="16655186"/>
          <a:ext cx="889000" cy="19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49521</xdr:rowOff>
    </xdr:from>
    <xdr:to>
      <xdr:col>81</xdr:col>
      <xdr:colOff>101600</xdr:colOff>
      <xdr:row>97</xdr:row>
      <xdr:rowOff>151121</xdr:rowOff>
    </xdr:to>
    <xdr:sp macro="" textlink="">
      <xdr:nvSpPr>
        <xdr:cNvPr id="674" name="フローチャート: 判断 673"/>
        <xdr:cNvSpPr/>
      </xdr:nvSpPr>
      <xdr:spPr>
        <a:xfrm>
          <a:off x="15430500" y="166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142248</xdr:rowOff>
    </xdr:from>
    <xdr:ext cx="534377" cy="259045"/>
    <xdr:sp macro="" textlink="">
      <xdr:nvSpPr>
        <xdr:cNvPr id="675" name="テキスト ボックス 674"/>
        <xdr:cNvSpPr txBox="1"/>
      </xdr:nvSpPr>
      <xdr:spPr>
        <a:xfrm>
          <a:off x="15214111" y="1677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25478</xdr:rowOff>
    </xdr:from>
    <xdr:to>
      <xdr:col>76</xdr:col>
      <xdr:colOff>114300</xdr:colOff>
      <xdr:row>98</xdr:row>
      <xdr:rowOff>52694</xdr:rowOff>
    </xdr:to>
    <xdr:cxnSp macro="">
      <xdr:nvCxnSpPr>
        <xdr:cNvPr id="676" name="直線コネクタ 675"/>
        <xdr:cNvCxnSpPr/>
      </xdr:nvCxnSpPr>
      <xdr:spPr>
        <a:xfrm>
          <a:off x="13703300" y="16827578"/>
          <a:ext cx="889000" cy="2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135365</xdr:rowOff>
    </xdr:from>
    <xdr:to>
      <xdr:col>76</xdr:col>
      <xdr:colOff>165100</xdr:colOff>
      <xdr:row>98</xdr:row>
      <xdr:rowOff>65515</xdr:rowOff>
    </xdr:to>
    <xdr:sp macro="" textlink="">
      <xdr:nvSpPr>
        <xdr:cNvPr id="677" name="フローチャート: 判断 676"/>
        <xdr:cNvSpPr/>
      </xdr:nvSpPr>
      <xdr:spPr>
        <a:xfrm>
          <a:off x="14541500" y="1676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82042</xdr:rowOff>
    </xdr:from>
    <xdr:ext cx="534377" cy="259045"/>
    <xdr:sp macro="" textlink="">
      <xdr:nvSpPr>
        <xdr:cNvPr id="678" name="テキスト ボックス 677"/>
        <xdr:cNvSpPr txBox="1"/>
      </xdr:nvSpPr>
      <xdr:spPr>
        <a:xfrm>
          <a:off x="14325111" y="1654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162108</xdr:rowOff>
    </xdr:from>
    <xdr:to>
      <xdr:col>71</xdr:col>
      <xdr:colOff>177800</xdr:colOff>
      <xdr:row>98</xdr:row>
      <xdr:rowOff>25478</xdr:rowOff>
    </xdr:to>
    <xdr:cxnSp macro="">
      <xdr:nvCxnSpPr>
        <xdr:cNvPr id="679" name="直線コネクタ 678"/>
        <xdr:cNvCxnSpPr/>
      </xdr:nvCxnSpPr>
      <xdr:spPr>
        <a:xfrm>
          <a:off x="12814300" y="16792758"/>
          <a:ext cx="889000" cy="3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142909</xdr:rowOff>
    </xdr:from>
    <xdr:to>
      <xdr:col>72</xdr:col>
      <xdr:colOff>38100</xdr:colOff>
      <xdr:row>98</xdr:row>
      <xdr:rowOff>73059</xdr:rowOff>
    </xdr:to>
    <xdr:sp macro="" textlink="">
      <xdr:nvSpPr>
        <xdr:cNvPr id="680" name="フローチャート: 判断 679"/>
        <xdr:cNvSpPr/>
      </xdr:nvSpPr>
      <xdr:spPr>
        <a:xfrm>
          <a:off x="13652500" y="1677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89586</xdr:rowOff>
    </xdr:from>
    <xdr:ext cx="534377" cy="259045"/>
    <xdr:sp macro="" textlink="">
      <xdr:nvSpPr>
        <xdr:cNvPr id="681" name="テキスト ボックス 680"/>
        <xdr:cNvSpPr txBox="1"/>
      </xdr:nvSpPr>
      <xdr:spPr>
        <a:xfrm>
          <a:off x="13436111" y="1654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143650</xdr:rowOff>
    </xdr:from>
    <xdr:to>
      <xdr:col>67</xdr:col>
      <xdr:colOff>101600</xdr:colOff>
      <xdr:row>98</xdr:row>
      <xdr:rowOff>73800</xdr:rowOff>
    </xdr:to>
    <xdr:sp macro="" textlink="">
      <xdr:nvSpPr>
        <xdr:cNvPr id="682" name="フローチャート: 判断 681"/>
        <xdr:cNvSpPr/>
      </xdr:nvSpPr>
      <xdr:spPr>
        <a:xfrm>
          <a:off x="12763500" y="167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64927</xdr:rowOff>
    </xdr:from>
    <xdr:ext cx="534377" cy="259045"/>
    <xdr:sp macro="" textlink="">
      <xdr:nvSpPr>
        <xdr:cNvPr id="683" name="テキスト ボックス 682"/>
        <xdr:cNvSpPr txBox="1"/>
      </xdr:nvSpPr>
      <xdr:spPr>
        <a:xfrm>
          <a:off x="12547111" y="168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118819</xdr:rowOff>
    </xdr:from>
    <xdr:to>
      <xdr:col>85</xdr:col>
      <xdr:colOff>177800</xdr:colOff>
      <xdr:row>96</xdr:row>
      <xdr:rowOff>48969</xdr:rowOff>
    </xdr:to>
    <xdr:sp macro="" textlink="">
      <xdr:nvSpPr>
        <xdr:cNvPr id="689" name="楕円 688"/>
        <xdr:cNvSpPr/>
      </xdr:nvSpPr>
      <xdr:spPr>
        <a:xfrm>
          <a:off x="16268700" y="1640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141696</xdr:rowOff>
    </xdr:from>
    <xdr:ext cx="599010" cy="259045"/>
    <xdr:sp macro="" textlink="">
      <xdr:nvSpPr>
        <xdr:cNvPr id="690" name="積立金該当値テキスト"/>
        <xdr:cNvSpPr txBox="1"/>
      </xdr:nvSpPr>
      <xdr:spPr>
        <a:xfrm>
          <a:off x="16370300" y="1625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145186</xdr:rowOff>
    </xdr:from>
    <xdr:to>
      <xdr:col>81</xdr:col>
      <xdr:colOff>101600</xdr:colOff>
      <xdr:row>97</xdr:row>
      <xdr:rowOff>75336</xdr:rowOff>
    </xdr:to>
    <xdr:sp macro="" textlink="">
      <xdr:nvSpPr>
        <xdr:cNvPr id="691" name="楕円 690"/>
        <xdr:cNvSpPr/>
      </xdr:nvSpPr>
      <xdr:spPr>
        <a:xfrm>
          <a:off x="15430500" y="1660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91863</xdr:rowOff>
    </xdr:from>
    <xdr:ext cx="534377" cy="259045"/>
    <xdr:sp macro="" textlink="">
      <xdr:nvSpPr>
        <xdr:cNvPr id="692" name="テキスト ボックス 691"/>
        <xdr:cNvSpPr txBox="1"/>
      </xdr:nvSpPr>
      <xdr:spPr>
        <a:xfrm>
          <a:off x="15214111" y="163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1894</xdr:rowOff>
    </xdr:from>
    <xdr:to>
      <xdr:col>76</xdr:col>
      <xdr:colOff>165100</xdr:colOff>
      <xdr:row>98</xdr:row>
      <xdr:rowOff>103494</xdr:rowOff>
    </xdr:to>
    <xdr:sp macro="" textlink="">
      <xdr:nvSpPr>
        <xdr:cNvPr id="693" name="楕円 692"/>
        <xdr:cNvSpPr/>
      </xdr:nvSpPr>
      <xdr:spPr>
        <a:xfrm>
          <a:off x="14541500" y="1680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94621</xdr:rowOff>
    </xdr:from>
    <xdr:ext cx="534377" cy="259045"/>
    <xdr:sp macro="" textlink="">
      <xdr:nvSpPr>
        <xdr:cNvPr id="694" name="テキスト ボックス 693"/>
        <xdr:cNvSpPr txBox="1"/>
      </xdr:nvSpPr>
      <xdr:spPr>
        <a:xfrm>
          <a:off x="14325111" y="1689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146128</xdr:rowOff>
    </xdr:from>
    <xdr:to>
      <xdr:col>72</xdr:col>
      <xdr:colOff>38100</xdr:colOff>
      <xdr:row>98</xdr:row>
      <xdr:rowOff>76278</xdr:rowOff>
    </xdr:to>
    <xdr:sp macro="" textlink="">
      <xdr:nvSpPr>
        <xdr:cNvPr id="695" name="楕円 694"/>
        <xdr:cNvSpPr/>
      </xdr:nvSpPr>
      <xdr:spPr>
        <a:xfrm>
          <a:off x="13652500" y="1677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67405</xdr:rowOff>
    </xdr:from>
    <xdr:ext cx="534377" cy="259045"/>
    <xdr:sp macro="" textlink="">
      <xdr:nvSpPr>
        <xdr:cNvPr id="696" name="テキスト ボックス 695"/>
        <xdr:cNvSpPr txBox="1"/>
      </xdr:nvSpPr>
      <xdr:spPr>
        <a:xfrm>
          <a:off x="13436111" y="1686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111308</xdr:rowOff>
    </xdr:from>
    <xdr:to>
      <xdr:col>67</xdr:col>
      <xdr:colOff>101600</xdr:colOff>
      <xdr:row>98</xdr:row>
      <xdr:rowOff>41458</xdr:rowOff>
    </xdr:to>
    <xdr:sp macro="" textlink="">
      <xdr:nvSpPr>
        <xdr:cNvPr id="697" name="楕円 696"/>
        <xdr:cNvSpPr/>
      </xdr:nvSpPr>
      <xdr:spPr>
        <a:xfrm>
          <a:off x="12763500" y="1674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57985</xdr:rowOff>
    </xdr:from>
    <xdr:ext cx="534377" cy="259045"/>
    <xdr:sp macro="" textlink="">
      <xdr:nvSpPr>
        <xdr:cNvPr id="698" name="テキスト ボックス 697"/>
        <xdr:cNvSpPr txBox="1"/>
      </xdr:nvSpPr>
      <xdr:spPr>
        <a:xfrm>
          <a:off x="12547111" y="1651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4" name="テキスト ボックス 71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6" name="テキスト ボックス 71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8" name="テキスト ボックス 71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141453</xdr:rowOff>
    </xdr:from>
    <xdr:to>
      <xdr:col>116</xdr:col>
      <xdr:colOff>62864</xdr:colOff>
      <xdr:row>39</xdr:row>
      <xdr:rowOff>44450</xdr:rowOff>
    </xdr:to>
    <xdr:cxnSp macro="">
      <xdr:nvCxnSpPr>
        <xdr:cNvPr id="722" name="直線コネクタ 721"/>
        <xdr:cNvCxnSpPr/>
      </xdr:nvCxnSpPr>
      <xdr:spPr>
        <a:xfrm flipV="1">
          <a:off x="22159595" y="5456403"/>
          <a:ext cx="1269" cy="127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88130</xdr:rowOff>
    </xdr:from>
    <xdr:ext cx="534377" cy="259045"/>
    <xdr:sp macro="" textlink="">
      <xdr:nvSpPr>
        <xdr:cNvPr id="725" name="投資及び出資金最大値テキスト"/>
        <xdr:cNvSpPr txBox="1"/>
      </xdr:nvSpPr>
      <xdr:spPr>
        <a:xfrm>
          <a:off x="22212300" y="52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141453</xdr:rowOff>
    </xdr:from>
    <xdr:to>
      <xdr:col>116</xdr:col>
      <xdr:colOff>152400</xdr:colOff>
      <xdr:row>31</xdr:row>
      <xdr:rowOff>141453</xdr:rowOff>
    </xdr:to>
    <xdr:cxnSp macro="">
      <xdr:nvCxnSpPr>
        <xdr:cNvPr id="726" name="直線コネクタ 725"/>
        <xdr:cNvCxnSpPr/>
      </xdr:nvCxnSpPr>
      <xdr:spPr>
        <a:xfrm>
          <a:off x="22072600" y="545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59123</xdr:rowOff>
    </xdr:from>
    <xdr:ext cx="469744" cy="259045"/>
    <xdr:sp macro="" textlink="">
      <xdr:nvSpPr>
        <xdr:cNvPr id="728" name="投資及び出資金平均値テキスト"/>
        <xdr:cNvSpPr txBox="1"/>
      </xdr:nvSpPr>
      <xdr:spPr>
        <a:xfrm>
          <a:off x="22212300" y="6402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36246</xdr:rowOff>
    </xdr:from>
    <xdr:to>
      <xdr:col>116</xdr:col>
      <xdr:colOff>114300</xdr:colOff>
      <xdr:row>38</xdr:row>
      <xdr:rowOff>137846</xdr:rowOff>
    </xdr:to>
    <xdr:sp macro="" textlink="">
      <xdr:nvSpPr>
        <xdr:cNvPr id="729" name="フローチャート: 判断 728"/>
        <xdr:cNvSpPr/>
      </xdr:nvSpPr>
      <xdr:spPr>
        <a:xfrm>
          <a:off x="22110700" y="65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16814</xdr:rowOff>
    </xdr:from>
    <xdr:to>
      <xdr:col>112</xdr:col>
      <xdr:colOff>38100</xdr:colOff>
      <xdr:row>38</xdr:row>
      <xdr:rowOff>118414</xdr:rowOff>
    </xdr:to>
    <xdr:sp macro="" textlink="">
      <xdr:nvSpPr>
        <xdr:cNvPr id="731" name="フローチャート: 判断 730"/>
        <xdr:cNvSpPr/>
      </xdr:nvSpPr>
      <xdr:spPr>
        <a:xfrm>
          <a:off x="21272500" y="653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134942</xdr:rowOff>
    </xdr:from>
    <xdr:ext cx="469744" cy="259045"/>
    <xdr:sp macro="" textlink="">
      <xdr:nvSpPr>
        <xdr:cNvPr id="732" name="テキスト ボックス 731"/>
        <xdr:cNvSpPr txBox="1"/>
      </xdr:nvSpPr>
      <xdr:spPr>
        <a:xfrm>
          <a:off x="21088428" y="63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34" name="フローチャート: 判断 733"/>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119397</xdr:rowOff>
    </xdr:from>
    <xdr:ext cx="469744" cy="259045"/>
    <xdr:sp macro="" textlink="">
      <xdr:nvSpPr>
        <xdr:cNvPr id="735" name="テキスト ボックス 734"/>
        <xdr:cNvSpPr txBox="1"/>
      </xdr:nvSpPr>
      <xdr:spPr>
        <a:xfrm>
          <a:off x="20199428" y="629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162204</xdr:rowOff>
    </xdr:from>
    <xdr:to>
      <xdr:col>102</xdr:col>
      <xdr:colOff>165100</xdr:colOff>
      <xdr:row>38</xdr:row>
      <xdr:rowOff>92354</xdr:rowOff>
    </xdr:to>
    <xdr:sp macro="" textlink="">
      <xdr:nvSpPr>
        <xdr:cNvPr id="737" name="フローチャート: 判断 736"/>
        <xdr:cNvSpPr/>
      </xdr:nvSpPr>
      <xdr:spPr>
        <a:xfrm>
          <a:off x="19494500" y="65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108881</xdr:rowOff>
    </xdr:from>
    <xdr:ext cx="469744" cy="259045"/>
    <xdr:sp macro="" textlink="">
      <xdr:nvSpPr>
        <xdr:cNvPr id="738" name="テキスト ボックス 737"/>
        <xdr:cNvSpPr txBox="1"/>
      </xdr:nvSpPr>
      <xdr:spPr>
        <a:xfrm>
          <a:off x="19310428" y="628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123723</xdr:rowOff>
    </xdr:from>
    <xdr:to>
      <xdr:col>98</xdr:col>
      <xdr:colOff>38100</xdr:colOff>
      <xdr:row>38</xdr:row>
      <xdr:rowOff>53873</xdr:rowOff>
    </xdr:to>
    <xdr:sp macro="" textlink="">
      <xdr:nvSpPr>
        <xdr:cNvPr id="739" name="フローチャート: 判断 738"/>
        <xdr:cNvSpPr/>
      </xdr:nvSpPr>
      <xdr:spPr>
        <a:xfrm>
          <a:off x="18605500" y="64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70400</xdr:rowOff>
    </xdr:from>
    <xdr:ext cx="469744" cy="259045"/>
    <xdr:sp macro="" textlink="">
      <xdr:nvSpPr>
        <xdr:cNvPr id="740" name="テキスト ボックス 739"/>
        <xdr:cNvSpPr txBox="1"/>
      </xdr:nvSpPr>
      <xdr:spPr>
        <a:xfrm>
          <a:off x="18421428" y="624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121183</xdr:rowOff>
    </xdr:from>
    <xdr:to>
      <xdr:col>116</xdr:col>
      <xdr:colOff>62864</xdr:colOff>
      <xdr:row>58</xdr:row>
      <xdr:rowOff>139700</xdr:rowOff>
    </xdr:to>
    <xdr:cxnSp macro="">
      <xdr:nvCxnSpPr>
        <xdr:cNvPr id="777" name="直線コネクタ 776"/>
        <xdr:cNvCxnSpPr/>
      </xdr:nvCxnSpPr>
      <xdr:spPr>
        <a:xfrm flipV="1">
          <a:off x="22159595" y="8865133"/>
          <a:ext cx="1269" cy="1218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67860</xdr:rowOff>
    </xdr:from>
    <xdr:ext cx="534377" cy="259045"/>
    <xdr:sp macro="" textlink="">
      <xdr:nvSpPr>
        <xdr:cNvPr id="780" name="貸付金最大値テキスト"/>
        <xdr:cNvSpPr txBox="1"/>
      </xdr:nvSpPr>
      <xdr:spPr>
        <a:xfrm>
          <a:off x="22212300" y="86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121183</xdr:rowOff>
    </xdr:from>
    <xdr:to>
      <xdr:col>116</xdr:col>
      <xdr:colOff>152400</xdr:colOff>
      <xdr:row>51</xdr:row>
      <xdr:rowOff>121183</xdr:rowOff>
    </xdr:to>
    <xdr:cxnSp macro="">
      <xdr:nvCxnSpPr>
        <xdr:cNvPr id="781" name="直線コネクタ 780"/>
        <xdr:cNvCxnSpPr/>
      </xdr:nvCxnSpPr>
      <xdr:spPr>
        <a:xfrm>
          <a:off x="22072600" y="886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2" name="直線コネクタ 781"/>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46100</xdr:rowOff>
    </xdr:from>
    <xdr:ext cx="469744" cy="259045"/>
    <xdr:sp macro="" textlink="">
      <xdr:nvSpPr>
        <xdr:cNvPr id="783" name="貸付金平均値テキスト"/>
        <xdr:cNvSpPr txBox="1"/>
      </xdr:nvSpPr>
      <xdr:spPr>
        <a:xfrm>
          <a:off x="22212300" y="9818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23223</xdr:rowOff>
    </xdr:from>
    <xdr:to>
      <xdr:col>116</xdr:col>
      <xdr:colOff>114300</xdr:colOff>
      <xdr:row>58</xdr:row>
      <xdr:rowOff>124823</xdr:rowOff>
    </xdr:to>
    <xdr:sp macro="" textlink="">
      <xdr:nvSpPr>
        <xdr:cNvPr id="784" name="フローチャート: 判断 783"/>
        <xdr:cNvSpPr/>
      </xdr:nvSpPr>
      <xdr:spPr>
        <a:xfrm>
          <a:off x="22110700" y="996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5" name="直線コネクタ 784"/>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23337</xdr:rowOff>
    </xdr:from>
    <xdr:to>
      <xdr:col>112</xdr:col>
      <xdr:colOff>38100</xdr:colOff>
      <xdr:row>58</xdr:row>
      <xdr:rowOff>124937</xdr:rowOff>
    </xdr:to>
    <xdr:sp macro="" textlink="">
      <xdr:nvSpPr>
        <xdr:cNvPr id="786" name="フローチャート: 判断 785"/>
        <xdr:cNvSpPr/>
      </xdr:nvSpPr>
      <xdr:spPr>
        <a:xfrm>
          <a:off x="21272500" y="996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141464</xdr:rowOff>
    </xdr:from>
    <xdr:ext cx="469744" cy="259045"/>
    <xdr:sp macro="" textlink="">
      <xdr:nvSpPr>
        <xdr:cNvPr id="787" name="テキスト ボックス 786"/>
        <xdr:cNvSpPr txBox="1"/>
      </xdr:nvSpPr>
      <xdr:spPr>
        <a:xfrm>
          <a:off x="21088428" y="974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8" name="直線コネクタ 787"/>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24892</xdr:rowOff>
    </xdr:from>
    <xdr:to>
      <xdr:col>107</xdr:col>
      <xdr:colOff>101600</xdr:colOff>
      <xdr:row>58</xdr:row>
      <xdr:rowOff>126492</xdr:rowOff>
    </xdr:to>
    <xdr:sp macro="" textlink="">
      <xdr:nvSpPr>
        <xdr:cNvPr id="789" name="フローチャート: 判断 788"/>
        <xdr:cNvSpPr/>
      </xdr:nvSpPr>
      <xdr:spPr>
        <a:xfrm>
          <a:off x="20383500" y="996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143019</xdr:rowOff>
    </xdr:from>
    <xdr:ext cx="469744" cy="259045"/>
    <xdr:sp macro="" textlink="">
      <xdr:nvSpPr>
        <xdr:cNvPr id="790" name="テキスト ボックス 789"/>
        <xdr:cNvSpPr txBox="1"/>
      </xdr:nvSpPr>
      <xdr:spPr>
        <a:xfrm>
          <a:off x="20199428" y="974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1" name="直線コネクタ 790"/>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35042</xdr:rowOff>
    </xdr:from>
    <xdr:to>
      <xdr:col>102</xdr:col>
      <xdr:colOff>165100</xdr:colOff>
      <xdr:row>58</xdr:row>
      <xdr:rowOff>136642</xdr:rowOff>
    </xdr:to>
    <xdr:sp macro="" textlink="">
      <xdr:nvSpPr>
        <xdr:cNvPr id="792" name="フローチャート: 判断 791"/>
        <xdr:cNvSpPr/>
      </xdr:nvSpPr>
      <xdr:spPr>
        <a:xfrm>
          <a:off x="19494500" y="997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153169</xdr:rowOff>
    </xdr:from>
    <xdr:ext cx="469744" cy="259045"/>
    <xdr:sp macro="" textlink="">
      <xdr:nvSpPr>
        <xdr:cNvPr id="793" name="テキスト ボックス 792"/>
        <xdr:cNvSpPr txBox="1"/>
      </xdr:nvSpPr>
      <xdr:spPr>
        <a:xfrm>
          <a:off x="19310428" y="975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39705</xdr:rowOff>
    </xdr:from>
    <xdr:to>
      <xdr:col>98</xdr:col>
      <xdr:colOff>38100</xdr:colOff>
      <xdr:row>58</xdr:row>
      <xdr:rowOff>141305</xdr:rowOff>
    </xdr:to>
    <xdr:sp macro="" textlink="">
      <xdr:nvSpPr>
        <xdr:cNvPr id="794" name="フローチャート: 判断 793"/>
        <xdr:cNvSpPr/>
      </xdr:nvSpPr>
      <xdr:spPr>
        <a:xfrm>
          <a:off x="18605500" y="99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157832</xdr:rowOff>
    </xdr:from>
    <xdr:ext cx="469744" cy="259045"/>
    <xdr:sp macro="" textlink="">
      <xdr:nvSpPr>
        <xdr:cNvPr id="795" name="テキスト ボックス 794"/>
        <xdr:cNvSpPr txBox="1"/>
      </xdr:nvSpPr>
      <xdr:spPr>
        <a:xfrm>
          <a:off x="18421428" y="97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楕円 800"/>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2"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3" name="楕円 802"/>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5" name="楕円 804"/>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6" name="テキスト ボックス 805"/>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7" name="楕円 806"/>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8" name="テキスト ボックス 807"/>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9" name="楕円 808"/>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0" name="テキスト ボックス 809"/>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41293</xdr:rowOff>
    </xdr:from>
    <xdr:to>
      <xdr:col>116</xdr:col>
      <xdr:colOff>62864</xdr:colOff>
      <xdr:row>79</xdr:row>
      <xdr:rowOff>73799</xdr:rowOff>
    </xdr:to>
    <xdr:cxnSp macro="">
      <xdr:nvCxnSpPr>
        <xdr:cNvPr id="836" name="直線コネクタ 835"/>
        <xdr:cNvCxnSpPr/>
      </xdr:nvCxnSpPr>
      <xdr:spPr>
        <a:xfrm flipV="1">
          <a:off x="22159595" y="12214243"/>
          <a:ext cx="1269" cy="140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77626</xdr:rowOff>
    </xdr:from>
    <xdr:ext cx="469744" cy="259045"/>
    <xdr:sp macro="" textlink="">
      <xdr:nvSpPr>
        <xdr:cNvPr id="837" name="繰出金最小値テキスト"/>
        <xdr:cNvSpPr txBox="1"/>
      </xdr:nvSpPr>
      <xdr:spPr>
        <a:xfrm>
          <a:off x="22212300" y="1362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73799</xdr:rowOff>
    </xdr:from>
    <xdr:to>
      <xdr:col>116</xdr:col>
      <xdr:colOff>152400</xdr:colOff>
      <xdr:row>79</xdr:row>
      <xdr:rowOff>73799</xdr:rowOff>
    </xdr:to>
    <xdr:cxnSp macro="">
      <xdr:nvCxnSpPr>
        <xdr:cNvPr id="838" name="直線コネクタ 837"/>
        <xdr:cNvCxnSpPr/>
      </xdr:nvCxnSpPr>
      <xdr:spPr>
        <a:xfrm>
          <a:off x="22072600" y="1361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159420</xdr:rowOff>
    </xdr:from>
    <xdr:ext cx="599010" cy="259045"/>
    <xdr:sp macro="" textlink="">
      <xdr:nvSpPr>
        <xdr:cNvPr id="839" name="繰出金最大値テキスト"/>
        <xdr:cNvSpPr txBox="1"/>
      </xdr:nvSpPr>
      <xdr:spPr>
        <a:xfrm>
          <a:off x="22212300" y="1198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41293</xdr:rowOff>
    </xdr:from>
    <xdr:to>
      <xdr:col>116</xdr:col>
      <xdr:colOff>152400</xdr:colOff>
      <xdr:row>71</xdr:row>
      <xdr:rowOff>41293</xdr:rowOff>
    </xdr:to>
    <xdr:cxnSp macro="">
      <xdr:nvCxnSpPr>
        <xdr:cNvPr id="840" name="直線コネクタ 839"/>
        <xdr:cNvCxnSpPr/>
      </xdr:nvCxnSpPr>
      <xdr:spPr>
        <a:xfrm>
          <a:off x="22072600" y="1221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110853</xdr:rowOff>
    </xdr:from>
    <xdr:to>
      <xdr:col>116</xdr:col>
      <xdr:colOff>63500</xdr:colOff>
      <xdr:row>75</xdr:row>
      <xdr:rowOff>121782</xdr:rowOff>
    </xdr:to>
    <xdr:cxnSp macro="">
      <xdr:nvCxnSpPr>
        <xdr:cNvPr id="841" name="直線コネクタ 840"/>
        <xdr:cNvCxnSpPr/>
      </xdr:nvCxnSpPr>
      <xdr:spPr>
        <a:xfrm flipV="1">
          <a:off x="21323300" y="12969603"/>
          <a:ext cx="838200" cy="1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47787</xdr:rowOff>
    </xdr:from>
    <xdr:ext cx="534377" cy="259045"/>
    <xdr:sp macro="" textlink="">
      <xdr:nvSpPr>
        <xdr:cNvPr id="842" name="繰出金平均値テキスト"/>
        <xdr:cNvSpPr txBox="1"/>
      </xdr:nvSpPr>
      <xdr:spPr>
        <a:xfrm>
          <a:off x="22212300" y="12906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69360</xdr:rowOff>
    </xdr:from>
    <xdr:to>
      <xdr:col>116</xdr:col>
      <xdr:colOff>114300</xdr:colOff>
      <xdr:row>75</xdr:row>
      <xdr:rowOff>170960</xdr:rowOff>
    </xdr:to>
    <xdr:sp macro="" textlink="">
      <xdr:nvSpPr>
        <xdr:cNvPr id="843" name="フローチャート: 判断 842"/>
        <xdr:cNvSpPr/>
      </xdr:nvSpPr>
      <xdr:spPr>
        <a:xfrm>
          <a:off x="221107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121782</xdr:rowOff>
    </xdr:from>
    <xdr:to>
      <xdr:col>111</xdr:col>
      <xdr:colOff>177800</xdr:colOff>
      <xdr:row>75</xdr:row>
      <xdr:rowOff>124841</xdr:rowOff>
    </xdr:to>
    <xdr:cxnSp macro="">
      <xdr:nvCxnSpPr>
        <xdr:cNvPr id="844" name="直線コネクタ 843"/>
        <xdr:cNvCxnSpPr/>
      </xdr:nvCxnSpPr>
      <xdr:spPr>
        <a:xfrm flipV="1">
          <a:off x="20434300" y="12980532"/>
          <a:ext cx="88900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76381</xdr:rowOff>
    </xdr:from>
    <xdr:to>
      <xdr:col>112</xdr:col>
      <xdr:colOff>38100</xdr:colOff>
      <xdr:row>76</xdr:row>
      <xdr:rowOff>6531</xdr:rowOff>
    </xdr:to>
    <xdr:sp macro="" textlink="">
      <xdr:nvSpPr>
        <xdr:cNvPr id="845" name="フローチャート: 判断 844"/>
        <xdr:cNvSpPr/>
      </xdr:nvSpPr>
      <xdr:spPr>
        <a:xfrm>
          <a:off x="21272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169108</xdr:rowOff>
    </xdr:from>
    <xdr:ext cx="534377" cy="259045"/>
    <xdr:sp macro="" textlink="">
      <xdr:nvSpPr>
        <xdr:cNvPr id="846" name="テキスト ボックス 845"/>
        <xdr:cNvSpPr txBox="1"/>
      </xdr:nvSpPr>
      <xdr:spPr>
        <a:xfrm>
          <a:off x="21056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124841</xdr:rowOff>
    </xdr:from>
    <xdr:to>
      <xdr:col>107</xdr:col>
      <xdr:colOff>50800</xdr:colOff>
      <xdr:row>75</xdr:row>
      <xdr:rowOff>155440</xdr:rowOff>
    </xdr:to>
    <xdr:cxnSp macro="">
      <xdr:nvCxnSpPr>
        <xdr:cNvPr id="847" name="直線コネクタ 846"/>
        <xdr:cNvCxnSpPr/>
      </xdr:nvCxnSpPr>
      <xdr:spPr>
        <a:xfrm flipV="1">
          <a:off x="19545300" y="12983591"/>
          <a:ext cx="889000" cy="3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73910</xdr:rowOff>
    </xdr:from>
    <xdr:to>
      <xdr:col>107</xdr:col>
      <xdr:colOff>101600</xdr:colOff>
      <xdr:row>76</xdr:row>
      <xdr:rowOff>4060</xdr:rowOff>
    </xdr:to>
    <xdr:sp macro="" textlink="">
      <xdr:nvSpPr>
        <xdr:cNvPr id="848" name="フローチャート: 判断 847"/>
        <xdr:cNvSpPr/>
      </xdr:nvSpPr>
      <xdr:spPr>
        <a:xfrm>
          <a:off x="20383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20587</xdr:rowOff>
    </xdr:from>
    <xdr:ext cx="534377" cy="259045"/>
    <xdr:sp macro="" textlink="">
      <xdr:nvSpPr>
        <xdr:cNvPr id="849" name="テキスト ボックス 848"/>
        <xdr:cNvSpPr txBox="1"/>
      </xdr:nvSpPr>
      <xdr:spPr>
        <a:xfrm>
          <a:off x="20167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152763</xdr:rowOff>
    </xdr:from>
    <xdr:to>
      <xdr:col>102</xdr:col>
      <xdr:colOff>114300</xdr:colOff>
      <xdr:row>75</xdr:row>
      <xdr:rowOff>155440</xdr:rowOff>
    </xdr:to>
    <xdr:cxnSp macro="">
      <xdr:nvCxnSpPr>
        <xdr:cNvPr id="850" name="直線コネクタ 849"/>
        <xdr:cNvCxnSpPr/>
      </xdr:nvCxnSpPr>
      <xdr:spPr>
        <a:xfrm>
          <a:off x="18656300" y="13011513"/>
          <a:ext cx="889000" cy="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103639</xdr:rowOff>
    </xdr:from>
    <xdr:to>
      <xdr:col>102</xdr:col>
      <xdr:colOff>165100</xdr:colOff>
      <xdr:row>76</xdr:row>
      <xdr:rowOff>33790</xdr:rowOff>
    </xdr:to>
    <xdr:sp macro="" textlink="">
      <xdr:nvSpPr>
        <xdr:cNvPr id="851" name="フローチャート: 判断 850"/>
        <xdr:cNvSpPr/>
      </xdr:nvSpPr>
      <xdr:spPr>
        <a:xfrm>
          <a:off x="19494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50316</xdr:rowOff>
    </xdr:from>
    <xdr:ext cx="534377" cy="259045"/>
    <xdr:sp macro="" textlink="">
      <xdr:nvSpPr>
        <xdr:cNvPr id="852" name="テキスト ボックス 851"/>
        <xdr:cNvSpPr txBox="1"/>
      </xdr:nvSpPr>
      <xdr:spPr>
        <a:xfrm>
          <a:off x="19278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97162</xdr:rowOff>
    </xdr:from>
    <xdr:to>
      <xdr:col>98</xdr:col>
      <xdr:colOff>38100</xdr:colOff>
      <xdr:row>76</xdr:row>
      <xdr:rowOff>27313</xdr:rowOff>
    </xdr:to>
    <xdr:sp macro="" textlink="">
      <xdr:nvSpPr>
        <xdr:cNvPr id="853" name="フローチャート: 判断 852"/>
        <xdr:cNvSpPr/>
      </xdr:nvSpPr>
      <xdr:spPr>
        <a:xfrm>
          <a:off x="18605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43839</xdr:rowOff>
    </xdr:from>
    <xdr:ext cx="534377" cy="259045"/>
    <xdr:sp macro="" textlink="">
      <xdr:nvSpPr>
        <xdr:cNvPr id="854" name="テキスト ボックス 853"/>
        <xdr:cNvSpPr txBox="1"/>
      </xdr:nvSpPr>
      <xdr:spPr>
        <a:xfrm>
          <a:off x="18389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60053</xdr:rowOff>
    </xdr:from>
    <xdr:to>
      <xdr:col>116</xdr:col>
      <xdr:colOff>114300</xdr:colOff>
      <xdr:row>75</xdr:row>
      <xdr:rowOff>161652</xdr:rowOff>
    </xdr:to>
    <xdr:sp macro="" textlink="">
      <xdr:nvSpPr>
        <xdr:cNvPr id="860" name="楕円 859"/>
        <xdr:cNvSpPr/>
      </xdr:nvSpPr>
      <xdr:spPr>
        <a:xfrm>
          <a:off x="22110700" y="129188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82930</xdr:rowOff>
    </xdr:from>
    <xdr:ext cx="534377" cy="259045"/>
    <xdr:sp macro="" textlink="">
      <xdr:nvSpPr>
        <xdr:cNvPr id="861" name="繰出金該当値テキスト"/>
        <xdr:cNvSpPr txBox="1"/>
      </xdr:nvSpPr>
      <xdr:spPr>
        <a:xfrm>
          <a:off x="22212300" y="1277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70982</xdr:rowOff>
    </xdr:from>
    <xdr:to>
      <xdr:col>112</xdr:col>
      <xdr:colOff>38100</xdr:colOff>
      <xdr:row>76</xdr:row>
      <xdr:rowOff>1132</xdr:rowOff>
    </xdr:to>
    <xdr:sp macro="" textlink="">
      <xdr:nvSpPr>
        <xdr:cNvPr id="862" name="楕円 861"/>
        <xdr:cNvSpPr/>
      </xdr:nvSpPr>
      <xdr:spPr>
        <a:xfrm>
          <a:off x="21272500" y="1292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17659</xdr:rowOff>
    </xdr:from>
    <xdr:ext cx="534377" cy="259045"/>
    <xdr:sp macro="" textlink="">
      <xdr:nvSpPr>
        <xdr:cNvPr id="863" name="テキスト ボックス 862"/>
        <xdr:cNvSpPr txBox="1"/>
      </xdr:nvSpPr>
      <xdr:spPr>
        <a:xfrm>
          <a:off x="21056111" y="1270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74041</xdr:rowOff>
    </xdr:from>
    <xdr:to>
      <xdr:col>107</xdr:col>
      <xdr:colOff>101600</xdr:colOff>
      <xdr:row>76</xdr:row>
      <xdr:rowOff>4192</xdr:rowOff>
    </xdr:to>
    <xdr:sp macro="" textlink="">
      <xdr:nvSpPr>
        <xdr:cNvPr id="864" name="楕円 863"/>
        <xdr:cNvSpPr/>
      </xdr:nvSpPr>
      <xdr:spPr>
        <a:xfrm>
          <a:off x="20383500" y="129327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166767</xdr:rowOff>
    </xdr:from>
    <xdr:ext cx="534377" cy="259045"/>
    <xdr:sp macro="" textlink="">
      <xdr:nvSpPr>
        <xdr:cNvPr id="865" name="テキスト ボックス 864"/>
        <xdr:cNvSpPr txBox="1"/>
      </xdr:nvSpPr>
      <xdr:spPr>
        <a:xfrm>
          <a:off x="20167111" y="1302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104641</xdr:rowOff>
    </xdr:from>
    <xdr:to>
      <xdr:col>102</xdr:col>
      <xdr:colOff>165100</xdr:colOff>
      <xdr:row>76</xdr:row>
      <xdr:rowOff>34792</xdr:rowOff>
    </xdr:to>
    <xdr:sp macro="" textlink="">
      <xdr:nvSpPr>
        <xdr:cNvPr id="866" name="楕円 865"/>
        <xdr:cNvSpPr/>
      </xdr:nvSpPr>
      <xdr:spPr>
        <a:xfrm>
          <a:off x="19494500" y="129633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25917</xdr:rowOff>
    </xdr:from>
    <xdr:ext cx="534377" cy="259045"/>
    <xdr:sp macro="" textlink="">
      <xdr:nvSpPr>
        <xdr:cNvPr id="867" name="テキスト ボックス 866"/>
        <xdr:cNvSpPr txBox="1"/>
      </xdr:nvSpPr>
      <xdr:spPr>
        <a:xfrm>
          <a:off x="19278111" y="1305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101963</xdr:rowOff>
    </xdr:from>
    <xdr:to>
      <xdr:col>98</xdr:col>
      <xdr:colOff>38100</xdr:colOff>
      <xdr:row>76</xdr:row>
      <xdr:rowOff>32113</xdr:rowOff>
    </xdr:to>
    <xdr:sp macro="" textlink="">
      <xdr:nvSpPr>
        <xdr:cNvPr id="868" name="楕円 867"/>
        <xdr:cNvSpPr/>
      </xdr:nvSpPr>
      <xdr:spPr>
        <a:xfrm>
          <a:off x="18605500" y="1296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23240</xdr:rowOff>
    </xdr:from>
    <xdr:ext cx="534377" cy="259045"/>
    <xdr:sp macro="" textlink="">
      <xdr:nvSpPr>
        <xdr:cNvPr id="869" name="テキスト ボックス 868"/>
        <xdr:cNvSpPr txBox="1"/>
      </xdr:nvSpPr>
      <xdr:spPr>
        <a:xfrm>
          <a:off x="18389111" y="130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類似団体と比較して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位以内に入ったものが、積立金と扶助費である。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積立金については、主な要因としては、減債基金の積立額の増加やふるさと納税によるものである。ふるさと納税については、今後の寄附状況により増減するものであり、適切な運営に努めながら増収をにも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扶助費については、介護給付・訓練等給付費の増などにより増加しており、類似団体内順位についてはこれまでと同様５位以内を維持しており、後も増加していくことが予測されるため、福祉・医療・介護が連携した対策を行うなど必要な措置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10,273
10,169
57.93
9,753,455
8,797,854
948,401
4,116,900
10,892,719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101219</xdr:rowOff>
    </xdr:from>
    <xdr:to>
      <xdr:col>24</xdr:col>
      <xdr:colOff>62865</xdr:colOff>
      <xdr:row>38</xdr:row>
      <xdr:rowOff>162560</xdr:rowOff>
    </xdr:to>
    <xdr:cxnSp macro="">
      <xdr:nvCxnSpPr>
        <xdr:cNvPr id="56" name="直線コネクタ 55"/>
        <xdr:cNvCxnSpPr/>
      </xdr:nvCxnSpPr>
      <xdr:spPr>
        <a:xfrm flipV="1">
          <a:off x="4633595" y="5416169"/>
          <a:ext cx="1270" cy="126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166387</xdr:rowOff>
    </xdr:from>
    <xdr:ext cx="469744" cy="259045"/>
    <xdr:sp macro="" textlink="">
      <xdr:nvSpPr>
        <xdr:cNvPr id="57" name="議会費最小値テキスト"/>
        <xdr:cNvSpPr txBox="1"/>
      </xdr:nvSpPr>
      <xdr:spPr>
        <a:xfrm>
          <a:off x="4686300"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162560</xdr:rowOff>
    </xdr:from>
    <xdr:to>
      <xdr:col>24</xdr:col>
      <xdr:colOff>152400</xdr:colOff>
      <xdr:row>38</xdr:row>
      <xdr:rowOff>162560</xdr:rowOff>
    </xdr:to>
    <xdr:cxnSp macro="">
      <xdr:nvCxnSpPr>
        <xdr:cNvPr id="58" name="直線コネクタ 57"/>
        <xdr:cNvCxnSpPr/>
      </xdr:nvCxnSpPr>
      <xdr:spPr>
        <a:xfrm>
          <a:off x="4546600" y="667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47896</xdr:rowOff>
    </xdr:from>
    <xdr:ext cx="534377" cy="259045"/>
    <xdr:sp macro="" textlink="">
      <xdr:nvSpPr>
        <xdr:cNvPr id="59" name="議会費最大値テキスト"/>
        <xdr:cNvSpPr txBox="1"/>
      </xdr:nvSpPr>
      <xdr:spPr>
        <a:xfrm>
          <a:off x="4686300" y="519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101219</xdr:rowOff>
    </xdr:from>
    <xdr:to>
      <xdr:col>24</xdr:col>
      <xdr:colOff>152400</xdr:colOff>
      <xdr:row>31</xdr:row>
      <xdr:rowOff>101219</xdr:rowOff>
    </xdr:to>
    <xdr:cxnSp macro="">
      <xdr:nvCxnSpPr>
        <xdr:cNvPr id="60" name="直線コネクタ 59"/>
        <xdr:cNvCxnSpPr/>
      </xdr:nvCxnSpPr>
      <xdr:spPr>
        <a:xfrm>
          <a:off x="4546600" y="541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164465</xdr:rowOff>
    </xdr:from>
    <xdr:to>
      <xdr:col>24</xdr:col>
      <xdr:colOff>63500</xdr:colOff>
      <xdr:row>35</xdr:row>
      <xdr:rowOff>112078</xdr:rowOff>
    </xdr:to>
    <xdr:cxnSp macro="">
      <xdr:nvCxnSpPr>
        <xdr:cNvPr id="61" name="直線コネクタ 60"/>
        <xdr:cNvCxnSpPr/>
      </xdr:nvCxnSpPr>
      <xdr:spPr>
        <a:xfrm flipV="1">
          <a:off x="3797300" y="5479415"/>
          <a:ext cx="838200" cy="63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123143</xdr:rowOff>
    </xdr:from>
    <xdr:ext cx="469744" cy="259045"/>
    <xdr:sp macro="" textlink="">
      <xdr:nvSpPr>
        <xdr:cNvPr id="62" name="議会費平均値テキスト"/>
        <xdr:cNvSpPr txBox="1"/>
      </xdr:nvSpPr>
      <xdr:spPr>
        <a:xfrm>
          <a:off x="4686300" y="6123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144716</xdr:rowOff>
    </xdr:from>
    <xdr:to>
      <xdr:col>24</xdr:col>
      <xdr:colOff>114300</xdr:colOff>
      <xdr:row>36</xdr:row>
      <xdr:rowOff>74866</xdr:rowOff>
    </xdr:to>
    <xdr:sp macro="" textlink="">
      <xdr:nvSpPr>
        <xdr:cNvPr id="63" name="フローチャート: 判断 62"/>
        <xdr:cNvSpPr/>
      </xdr:nvSpPr>
      <xdr:spPr>
        <a:xfrm>
          <a:off x="45847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98742</xdr:rowOff>
    </xdr:from>
    <xdr:to>
      <xdr:col>19</xdr:col>
      <xdr:colOff>177800</xdr:colOff>
      <xdr:row>35</xdr:row>
      <xdr:rowOff>112078</xdr:rowOff>
    </xdr:to>
    <xdr:cxnSp macro="">
      <xdr:nvCxnSpPr>
        <xdr:cNvPr id="64" name="直線コネクタ 63"/>
        <xdr:cNvCxnSpPr/>
      </xdr:nvCxnSpPr>
      <xdr:spPr>
        <a:xfrm>
          <a:off x="2908300" y="6099492"/>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12509</xdr:rowOff>
    </xdr:from>
    <xdr:to>
      <xdr:col>20</xdr:col>
      <xdr:colOff>38100</xdr:colOff>
      <xdr:row>36</xdr:row>
      <xdr:rowOff>114109</xdr:rowOff>
    </xdr:to>
    <xdr:sp macro="" textlink="">
      <xdr:nvSpPr>
        <xdr:cNvPr id="65" name="フローチャート: 判断 64"/>
        <xdr:cNvSpPr/>
      </xdr:nvSpPr>
      <xdr:spPr>
        <a:xfrm>
          <a:off x="3746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105236</xdr:rowOff>
    </xdr:from>
    <xdr:ext cx="469744" cy="259045"/>
    <xdr:sp macro="" textlink="">
      <xdr:nvSpPr>
        <xdr:cNvPr id="66" name="テキスト ボックス 65"/>
        <xdr:cNvSpPr txBox="1"/>
      </xdr:nvSpPr>
      <xdr:spPr>
        <a:xfrm>
          <a:off x="3562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98742</xdr:rowOff>
    </xdr:from>
    <xdr:to>
      <xdr:col>15</xdr:col>
      <xdr:colOff>50800</xdr:colOff>
      <xdr:row>35</xdr:row>
      <xdr:rowOff>112459</xdr:rowOff>
    </xdr:to>
    <xdr:cxnSp macro="">
      <xdr:nvCxnSpPr>
        <xdr:cNvPr id="67" name="直線コネクタ 66"/>
        <xdr:cNvCxnSpPr/>
      </xdr:nvCxnSpPr>
      <xdr:spPr>
        <a:xfrm flipV="1">
          <a:off x="2019300" y="6099492"/>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12128</xdr:rowOff>
    </xdr:from>
    <xdr:to>
      <xdr:col>15</xdr:col>
      <xdr:colOff>101600</xdr:colOff>
      <xdr:row>36</xdr:row>
      <xdr:rowOff>113728</xdr:rowOff>
    </xdr:to>
    <xdr:sp macro="" textlink="">
      <xdr:nvSpPr>
        <xdr:cNvPr id="68" name="フローチャート: 判断 67"/>
        <xdr:cNvSpPr/>
      </xdr:nvSpPr>
      <xdr:spPr>
        <a:xfrm>
          <a:off x="2857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104855</xdr:rowOff>
    </xdr:from>
    <xdr:ext cx="469744" cy="259045"/>
    <xdr:sp macro="" textlink="">
      <xdr:nvSpPr>
        <xdr:cNvPr id="69" name="テキスト ボックス 68"/>
        <xdr:cNvSpPr txBox="1"/>
      </xdr:nvSpPr>
      <xdr:spPr>
        <a:xfrm>
          <a:off x="2673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100076</xdr:rowOff>
    </xdr:from>
    <xdr:to>
      <xdr:col>10</xdr:col>
      <xdr:colOff>114300</xdr:colOff>
      <xdr:row>35</xdr:row>
      <xdr:rowOff>112459</xdr:rowOff>
    </xdr:to>
    <xdr:cxnSp macro="">
      <xdr:nvCxnSpPr>
        <xdr:cNvPr id="70" name="直線コネクタ 69"/>
        <xdr:cNvCxnSpPr/>
      </xdr:nvCxnSpPr>
      <xdr:spPr>
        <a:xfrm>
          <a:off x="1130300" y="6100826"/>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81090</xdr:rowOff>
    </xdr:from>
    <xdr:to>
      <xdr:col>10</xdr:col>
      <xdr:colOff>165100</xdr:colOff>
      <xdr:row>36</xdr:row>
      <xdr:rowOff>11240</xdr:rowOff>
    </xdr:to>
    <xdr:sp macro="" textlink="">
      <xdr:nvSpPr>
        <xdr:cNvPr id="71" name="フローチャート: 判断 70"/>
        <xdr:cNvSpPr/>
      </xdr:nvSpPr>
      <xdr:spPr>
        <a:xfrm>
          <a:off x="1968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2367</xdr:rowOff>
    </xdr:from>
    <xdr:ext cx="469744" cy="259045"/>
    <xdr:sp macro="" textlink="">
      <xdr:nvSpPr>
        <xdr:cNvPr id="72" name="テキスト ボックス 71"/>
        <xdr:cNvSpPr txBox="1"/>
      </xdr:nvSpPr>
      <xdr:spPr>
        <a:xfrm>
          <a:off x="1784428"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116141</xdr:rowOff>
    </xdr:from>
    <xdr:to>
      <xdr:col>6</xdr:col>
      <xdr:colOff>38100</xdr:colOff>
      <xdr:row>36</xdr:row>
      <xdr:rowOff>46291</xdr:rowOff>
    </xdr:to>
    <xdr:sp macro="" textlink="">
      <xdr:nvSpPr>
        <xdr:cNvPr id="73" name="フローチャート: 判断 72"/>
        <xdr:cNvSpPr/>
      </xdr:nvSpPr>
      <xdr:spPr>
        <a:xfrm>
          <a:off x="1079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37418</xdr:rowOff>
    </xdr:from>
    <xdr:ext cx="469744" cy="259045"/>
    <xdr:sp macro="" textlink="">
      <xdr:nvSpPr>
        <xdr:cNvPr id="74" name="テキスト ボックス 73"/>
        <xdr:cNvSpPr txBox="1"/>
      </xdr:nvSpPr>
      <xdr:spPr>
        <a:xfrm>
          <a:off x="895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113665</xdr:rowOff>
    </xdr:from>
    <xdr:to>
      <xdr:col>24</xdr:col>
      <xdr:colOff>114300</xdr:colOff>
      <xdr:row>32</xdr:row>
      <xdr:rowOff>43815</xdr:rowOff>
    </xdr:to>
    <xdr:sp macro="" textlink="">
      <xdr:nvSpPr>
        <xdr:cNvPr id="80" name="楕円 79"/>
        <xdr:cNvSpPr/>
      </xdr:nvSpPr>
      <xdr:spPr>
        <a:xfrm>
          <a:off x="4584700" y="542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28592</xdr:rowOff>
    </xdr:from>
    <xdr:ext cx="534377" cy="259045"/>
    <xdr:sp macro="" textlink="">
      <xdr:nvSpPr>
        <xdr:cNvPr id="81" name="議会費該当値テキスト"/>
        <xdr:cNvSpPr txBox="1"/>
      </xdr:nvSpPr>
      <xdr:spPr>
        <a:xfrm>
          <a:off x="4686300" y="534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61278</xdr:rowOff>
    </xdr:from>
    <xdr:to>
      <xdr:col>20</xdr:col>
      <xdr:colOff>38100</xdr:colOff>
      <xdr:row>35</xdr:row>
      <xdr:rowOff>162878</xdr:rowOff>
    </xdr:to>
    <xdr:sp macro="" textlink="">
      <xdr:nvSpPr>
        <xdr:cNvPr id="82" name="楕円 81"/>
        <xdr:cNvSpPr/>
      </xdr:nvSpPr>
      <xdr:spPr>
        <a:xfrm>
          <a:off x="3746500" y="606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7955</xdr:rowOff>
    </xdr:from>
    <xdr:ext cx="469744" cy="259045"/>
    <xdr:sp macro="" textlink="">
      <xdr:nvSpPr>
        <xdr:cNvPr id="83" name="テキスト ボックス 82"/>
        <xdr:cNvSpPr txBox="1"/>
      </xdr:nvSpPr>
      <xdr:spPr>
        <a:xfrm>
          <a:off x="3562428" y="58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47942</xdr:rowOff>
    </xdr:from>
    <xdr:to>
      <xdr:col>15</xdr:col>
      <xdr:colOff>101600</xdr:colOff>
      <xdr:row>35</xdr:row>
      <xdr:rowOff>149542</xdr:rowOff>
    </xdr:to>
    <xdr:sp macro="" textlink="">
      <xdr:nvSpPr>
        <xdr:cNvPr id="84" name="楕円 83"/>
        <xdr:cNvSpPr/>
      </xdr:nvSpPr>
      <xdr:spPr>
        <a:xfrm>
          <a:off x="2857500" y="604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166069</xdr:rowOff>
    </xdr:from>
    <xdr:ext cx="469744" cy="259045"/>
    <xdr:sp macro="" textlink="">
      <xdr:nvSpPr>
        <xdr:cNvPr id="85" name="テキスト ボックス 84"/>
        <xdr:cNvSpPr txBox="1"/>
      </xdr:nvSpPr>
      <xdr:spPr>
        <a:xfrm>
          <a:off x="2673428" y="5823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61659</xdr:rowOff>
    </xdr:from>
    <xdr:to>
      <xdr:col>10</xdr:col>
      <xdr:colOff>165100</xdr:colOff>
      <xdr:row>35</xdr:row>
      <xdr:rowOff>163259</xdr:rowOff>
    </xdr:to>
    <xdr:sp macro="" textlink="">
      <xdr:nvSpPr>
        <xdr:cNvPr id="86" name="楕円 85"/>
        <xdr:cNvSpPr/>
      </xdr:nvSpPr>
      <xdr:spPr>
        <a:xfrm>
          <a:off x="1968500" y="606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8336</xdr:rowOff>
    </xdr:from>
    <xdr:ext cx="469744" cy="259045"/>
    <xdr:sp macro="" textlink="">
      <xdr:nvSpPr>
        <xdr:cNvPr id="87" name="テキスト ボックス 86"/>
        <xdr:cNvSpPr txBox="1"/>
      </xdr:nvSpPr>
      <xdr:spPr>
        <a:xfrm>
          <a:off x="1784428" y="5837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49276</xdr:rowOff>
    </xdr:from>
    <xdr:to>
      <xdr:col>6</xdr:col>
      <xdr:colOff>38100</xdr:colOff>
      <xdr:row>35</xdr:row>
      <xdr:rowOff>150876</xdr:rowOff>
    </xdr:to>
    <xdr:sp macro="" textlink="">
      <xdr:nvSpPr>
        <xdr:cNvPr id="88" name="楕円 87"/>
        <xdr:cNvSpPr/>
      </xdr:nvSpPr>
      <xdr:spPr>
        <a:xfrm>
          <a:off x="1079500" y="60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167403</xdr:rowOff>
    </xdr:from>
    <xdr:ext cx="469744" cy="259045"/>
    <xdr:sp macro="" textlink="">
      <xdr:nvSpPr>
        <xdr:cNvPr id="89" name="テキスト ボックス 88"/>
        <xdr:cNvSpPr txBox="1"/>
      </xdr:nvSpPr>
      <xdr:spPr>
        <a:xfrm>
          <a:off x="895428" y="582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25452</xdr:rowOff>
    </xdr:from>
    <xdr:to>
      <xdr:col>24</xdr:col>
      <xdr:colOff>62865</xdr:colOff>
      <xdr:row>58</xdr:row>
      <xdr:rowOff>93249</xdr:rowOff>
    </xdr:to>
    <xdr:cxnSp macro="">
      <xdr:nvCxnSpPr>
        <xdr:cNvPr id="115" name="直線コネクタ 114"/>
        <xdr:cNvCxnSpPr/>
      </xdr:nvCxnSpPr>
      <xdr:spPr>
        <a:xfrm flipV="1">
          <a:off x="4633595" y="8597952"/>
          <a:ext cx="1270" cy="143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97076</xdr:rowOff>
    </xdr:from>
    <xdr:ext cx="534377" cy="259045"/>
    <xdr:sp macro="" textlink="">
      <xdr:nvSpPr>
        <xdr:cNvPr id="116" name="総務費最小値テキスト"/>
        <xdr:cNvSpPr txBox="1"/>
      </xdr:nvSpPr>
      <xdr:spPr>
        <a:xfrm>
          <a:off x="4686300" y="1004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93249</xdr:rowOff>
    </xdr:from>
    <xdr:to>
      <xdr:col>24</xdr:col>
      <xdr:colOff>152400</xdr:colOff>
      <xdr:row>58</xdr:row>
      <xdr:rowOff>93249</xdr:rowOff>
    </xdr:to>
    <xdr:cxnSp macro="">
      <xdr:nvCxnSpPr>
        <xdr:cNvPr id="117" name="直線コネクタ 116"/>
        <xdr:cNvCxnSpPr/>
      </xdr:nvCxnSpPr>
      <xdr:spPr>
        <a:xfrm>
          <a:off x="4546600" y="10037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143579</xdr:rowOff>
    </xdr:from>
    <xdr:ext cx="599010" cy="259045"/>
    <xdr:sp macro="" textlink="">
      <xdr:nvSpPr>
        <xdr:cNvPr id="118" name="総務費最大値テキスト"/>
        <xdr:cNvSpPr txBox="1"/>
      </xdr:nvSpPr>
      <xdr:spPr>
        <a:xfrm>
          <a:off x="4686300" y="837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25452</xdr:rowOff>
    </xdr:from>
    <xdr:to>
      <xdr:col>24</xdr:col>
      <xdr:colOff>152400</xdr:colOff>
      <xdr:row>50</xdr:row>
      <xdr:rowOff>25452</xdr:rowOff>
    </xdr:to>
    <xdr:cxnSp macro="">
      <xdr:nvCxnSpPr>
        <xdr:cNvPr id="119" name="直線コネクタ 118"/>
        <xdr:cNvCxnSpPr/>
      </xdr:nvCxnSpPr>
      <xdr:spPr>
        <a:xfrm>
          <a:off x="4546600" y="859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6978</xdr:rowOff>
    </xdr:from>
    <xdr:to>
      <xdr:col>24</xdr:col>
      <xdr:colOff>63500</xdr:colOff>
      <xdr:row>56</xdr:row>
      <xdr:rowOff>159027</xdr:rowOff>
    </xdr:to>
    <xdr:cxnSp macro="">
      <xdr:nvCxnSpPr>
        <xdr:cNvPr id="120" name="直線コネクタ 119"/>
        <xdr:cNvCxnSpPr/>
      </xdr:nvCxnSpPr>
      <xdr:spPr>
        <a:xfrm flipV="1">
          <a:off x="3797300" y="9608178"/>
          <a:ext cx="838200" cy="15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84691</xdr:rowOff>
    </xdr:from>
    <xdr:ext cx="599010" cy="259045"/>
    <xdr:sp macro="" textlink="">
      <xdr:nvSpPr>
        <xdr:cNvPr id="121" name="総務費平均値テキスト"/>
        <xdr:cNvSpPr txBox="1"/>
      </xdr:nvSpPr>
      <xdr:spPr>
        <a:xfrm>
          <a:off x="4686300" y="9685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106264</xdr:rowOff>
    </xdr:from>
    <xdr:to>
      <xdr:col>24</xdr:col>
      <xdr:colOff>114300</xdr:colOff>
      <xdr:row>57</xdr:row>
      <xdr:rowOff>36414</xdr:rowOff>
    </xdr:to>
    <xdr:sp macro="" textlink="">
      <xdr:nvSpPr>
        <xdr:cNvPr id="122" name="フローチャート: 判断 121"/>
        <xdr:cNvSpPr/>
      </xdr:nvSpPr>
      <xdr:spPr>
        <a:xfrm>
          <a:off x="4584700" y="970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118022</xdr:rowOff>
    </xdr:from>
    <xdr:to>
      <xdr:col>19</xdr:col>
      <xdr:colOff>177800</xdr:colOff>
      <xdr:row>56</xdr:row>
      <xdr:rowOff>159027</xdr:rowOff>
    </xdr:to>
    <xdr:cxnSp macro="">
      <xdr:nvCxnSpPr>
        <xdr:cNvPr id="123" name="直線コネクタ 122"/>
        <xdr:cNvCxnSpPr/>
      </xdr:nvCxnSpPr>
      <xdr:spPr>
        <a:xfrm>
          <a:off x="2908300" y="9547772"/>
          <a:ext cx="889000" cy="21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100807</xdr:rowOff>
    </xdr:from>
    <xdr:to>
      <xdr:col>20</xdr:col>
      <xdr:colOff>38100</xdr:colOff>
      <xdr:row>57</xdr:row>
      <xdr:rowOff>30957</xdr:rowOff>
    </xdr:to>
    <xdr:sp macro="" textlink="">
      <xdr:nvSpPr>
        <xdr:cNvPr id="124" name="フローチャート: 判断 123"/>
        <xdr:cNvSpPr/>
      </xdr:nvSpPr>
      <xdr:spPr>
        <a:xfrm>
          <a:off x="3746500" y="970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47484</xdr:rowOff>
    </xdr:from>
    <xdr:ext cx="599010" cy="259045"/>
    <xdr:sp macro="" textlink="">
      <xdr:nvSpPr>
        <xdr:cNvPr id="125" name="テキスト ボックス 124"/>
        <xdr:cNvSpPr txBox="1"/>
      </xdr:nvSpPr>
      <xdr:spPr>
        <a:xfrm>
          <a:off x="3497795" y="947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118022</xdr:rowOff>
    </xdr:from>
    <xdr:to>
      <xdr:col>15</xdr:col>
      <xdr:colOff>50800</xdr:colOff>
      <xdr:row>57</xdr:row>
      <xdr:rowOff>87527</xdr:rowOff>
    </xdr:to>
    <xdr:cxnSp macro="">
      <xdr:nvCxnSpPr>
        <xdr:cNvPr id="126" name="直線コネクタ 125"/>
        <xdr:cNvCxnSpPr/>
      </xdr:nvCxnSpPr>
      <xdr:spPr>
        <a:xfrm flipV="1">
          <a:off x="2019300" y="9547772"/>
          <a:ext cx="889000" cy="31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155400</xdr:rowOff>
    </xdr:from>
    <xdr:to>
      <xdr:col>15</xdr:col>
      <xdr:colOff>101600</xdr:colOff>
      <xdr:row>55</xdr:row>
      <xdr:rowOff>85550</xdr:rowOff>
    </xdr:to>
    <xdr:sp macro="" textlink="">
      <xdr:nvSpPr>
        <xdr:cNvPr id="127" name="フローチャート: 判断 126"/>
        <xdr:cNvSpPr/>
      </xdr:nvSpPr>
      <xdr:spPr>
        <a:xfrm>
          <a:off x="2857500" y="94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102077</xdr:rowOff>
    </xdr:from>
    <xdr:ext cx="599010" cy="259045"/>
    <xdr:sp macro="" textlink="">
      <xdr:nvSpPr>
        <xdr:cNvPr id="128" name="テキスト ボックス 127"/>
        <xdr:cNvSpPr txBox="1"/>
      </xdr:nvSpPr>
      <xdr:spPr>
        <a:xfrm>
          <a:off x="2608795" y="918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87419</xdr:rowOff>
    </xdr:from>
    <xdr:to>
      <xdr:col>10</xdr:col>
      <xdr:colOff>114300</xdr:colOff>
      <xdr:row>57</xdr:row>
      <xdr:rowOff>87527</xdr:rowOff>
    </xdr:to>
    <xdr:cxnSp macro="">
      <xdr:nvCxnSpPr>
        <xdr:cNvPr id="129" name="直線コネクタ 128"/>
        <xdr:cNvCxnSpPr/>
      </xdr:nvCxnSpPr>
      <xdr:spPr>
        <a:xfrm>
          <a:off x="1130300" y="9860069"/>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159570</xdr:rowOff>
    </xdr:from>
    <xdr:to>
      <xdr:col>10</xdr:col>
      <xdr:colOff>165100</xdr:colOff>
      <xdr:row>57</xdr:row>
      <xdr:rowOff>89720</xdr:rowOff>
    </xdr:to>
    <xdr:sp macro="" textlink="">
      <xdr:nvSpPr>
        <xdr:cNvPr id="130" name="フローチャート: 判断 129"/>
        <xdr:cNvSpPr/>
      </xdr:nvSpPr>
      <xdr:spPr>
        <a:xfrm>
          <a:off x="19685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106247</xdr:rowOff>
    </xdr:from>
    <xdr:ext cx="599010" cy="259045"/>
    <xdr:sp macro="" textlink="">
      <xdr:nvSpPr>
        <xdr:cNvPr id="131" name="テキスト ボックス 130"/>
        <xdr:cNvSpPr txBox="1"/>
      </xdr:nvSpPr>
      <xdr:spPr>
        <a:xfrm>
          <a:off x="1719795" y="953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20634</xdr:rowOff>
    </xdr:from>
    <xdr:to>
      <xdr:col>6</xdr:col>
      <xdr:colOff>38100</xdr:colOff>
      <xdr:row>57</xdr:row>
      <xdr:rowOff>122234</xdr:rowOff>
    </xdr:to>
    <xdr:sp macro="" textlink="">
      <xdr:nvSpPr>
        <xdr:cNvPr id="132" name="フローチャート: 判断 131"/>
        <xdr:cNvSpPr/>
      </xdr:nvSpPr>
      <xdr:spPr>
        <a:xfrm>
          <a:off x="1079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138761</xdr:rowOff>
    </xdr:from>
    <xdr:ext cx="599010" cy="259045"/>
    <xdr:sp macro="" textlink="">
      <xdr:nvSpPr>
        <xdr:cNvPr id="133" name="テキスト ボックス 132"/>
        <xdr:cNvSpPr txBox="1"/>
      </xdr:nvSpPr>
      <xdr:spPr>
        <a:xfrm>
          <a:off x="830795" y="956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127628</xdr:rowOff>
    </xdr:from>
    <xdr:to>
      <xdr:col>24</xdr:col>
      <xdr:colOff>114300</xdr:colOff>
      <xdr:row>56</xdr:row>
      <xdr:rowOff>57778</xdr:rowOff>
    </xdr:to>
    <xdr:sp macro="" textlink="">
      <xdr:nvSpPr>
        <xdr:cNvPr id="139" name="楕円 138"/>
        <xdr:cNvSpPr/>
      </xdr:nvSpPr>
      <xdr:spPr>
        <a:xfrm>
          <a:off x="4584700" y="955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150505</xdr:rowOff>
    </xdr:from>
    <xdr:ext cx="599010" cy="259045"/>
    <xdr:sp macro="" textlink="">
      <xdr:nvSpPr>
        <xdr:cNvPr id="140" name="総務費該当値テキスト"/>
        <xdr:cNvSpPr txBox="1"/>
      </xdr:nvSpPr>
      <xdr:spPr>
        <a:xfrm>
          <a:off x="4686300" y="940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108227</xdr:rowOff>
    </xdr:from>
    <xdr:to>
      <xdr:col>20</xdr:col>
      <xdr:colOff>38100</xdr:colOff>
      <xdr:row>57</xdr:row>
      <xdr:rowOff>38377</xdr:rowOff>
    </xdr:to>
    <xdr:sp macro="" textlink="">
      <xdr:nvSpPr>
        <xdr:cNvPr id="141" name="楕円 140"/>
        <xdr:cNvSpPr/>
      </xdr:nvSpPr>
      <xdr:spPr>
        <a:xfrm>
          <a:off x="3746500" y="97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29504</xdr:rowOff>
    </xdr:from>
    <xdr:ext cx="599010" cy="259045"/>
    <xdr:sp macro="" textlink="">
      <xdr:nvSpPr>
        <xdr:cNvPr id="142" name="テキスト ボックス 141"/>
        <xdr:cNvSpPr txBox="1"/>
      </xdr:nvSpPr>
      <xdr:spPr>
        <a:xfrm>
          <a:off x="3497795" y="9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67222</xdr:rowOff>
    </xdr:from>
    <xdr:to>
      <xdr:col>15</xdr:col>
      <xdr:colOff>101600</xdr:colOff>
      <xdr:row>55</xdr:row>
      <xdr:rowOff>168822</xdr:rowOff>
    </xdr:to>
    <xdr:sp macro="" textlink="">
      <xdr:nvSpPr>
        <xdr:cNvPr id="143" name="楕円 142"/>
        <xdr:cNvSpPr/>
      </xdr:nvSpPr>
      <xdr:spPr>
        <a:xfrm>
          <a:off x="2857500" y="949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159949</xdr:rowOff>
    </xdr:from>
    <xdr:ext cx="599010" cy="259045"/>
    <xdr:sp macro="" textlink="">
      <xdr:nvSpPr>
        <xdr:cNvPr id="144" name="テキスト ボックス 143"/>
        <xdr:cNvSpPr txBox="1"/>
      </xdr:nvSpPr>
      <xdr:spPr>
        <a:xfrm>
          <a:off x="2608795" y="958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36727</xdr:rowOff>
    </xdr:from>
    <xdr:to>
      <xdr:col>10</xdr:col>
      <xdr:colOff>165100</xdr:colOff>
      <xdr:row>57</xdr:row>
      <xdr:rowOff>138327</xdr:rowOff>
    </xdr:to>
    <xdr:sp macro="" textlink="">
      <xdr:nvSpPr>
        <xdr:cNvPr id="145" name="楕円 144"/>
        <xdr:cNvSpPr/>
      </xdr:nvSpPr>
      <xdr:spPr>
        <a:xfrm>
          <a:off x="1968500" y="980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129454</xdr:rowOff>
    </xdr:from>
    <xdr:ext cx="599010" cy="259045"/>
    <xdr:sp macro="" textlink="">
      <xdr:nvSpPr>
        <xdr:cNvPr id="146" name="テキスト ボックス 145"/>
        <xdr:cNvSpPr txBox="1"/>
      </xdr:nvSpPr>
      <xdr:spPr>
        <a:xfrm>
          <a:off x="1719795" y="990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36619</xdr:rowOff>
    </xdr:from>
    <xdr:to>
      <xdr:col>6</xdr:col>
      <xdr:colOff>38100</xdr:colOff>
      <xdr:row>57</xdr:row>
      <xdr:rowOff>138219</xdr:rowOff>
    </xdr:to>
    <xdr:sp macro="" textlink="">
      <xdr:nvSpPr>
        <xdr:cNvPr id="147" name="楕円 146"/>
        <xdr:cNvSpPr/>
      </xdr:nvSpPr>
      <xdr:spPr>
        <a:xfrm>
          <a:off x="1079500" y="980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129346</xdr:rowOff>
    </xdr:from>
    <xdr:ext cx="599010" cy="259045"/>
    <xdr:sp macro="" textlink="">
      <xdr:nvSpPr>
        <xdr:cNvPr id="148" name="テキスト ボックス 147"/>
        <xdr:cNvSpPr txBox="1"/>
      </xdr:nvSpPr>
      <xdr:spPr>
        <a:xfrm>
          <a:off x="830795" y="990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143990</xdr:rowOff>
    </xdr:from>
    <xdr:to>
      <xdr:col>24</xdr:col>
      <xdr:colOff>62865</xdr:colOff>
      <xdr:row>78</xdr:row>
      <xdr:rowOff>11257</xdr:rowOff>
    </xdr:to>
    <xdr:cxnSp macro="">
      <xdr:nvCxnSpPr>
        <xdr:cNvPr id="173" name="直線コネクタ 172"/>
        <xdr:cNvCxnSpPr/>
      </xdr:nvCxnSpPr>
      <xdr:spPr>
        <a:xfrm flipV="1">
          <a:off x="4633595" y="11974040"/>
          <a:ext cx="1270" cy="1410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15084</xdr:rowOff>
    </xdr:from>
    <xdr:ext cx="599010" cy="259045"/>
    <xdr:sp macro="" textlink="">
      <xdr:nvSpPr>
        <xdr:cNvPr id="174" name="民生費最小値テキスト"/>
        <xdr:cNvSpPr txBox="1"/>
      </xdr:nvSpPr>
      <xdr:spPr>
        <a:xfrm>
          <a:off x="4686300" y="1338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11257</xdr:rowOff>
    </xdr:from>
    <xdr:to>
      <xdr:col>24</xdr:col>
      <xdr:colOff>152400</xdr:colOff>
      <xdr:row>78</xdr:row>
      <xdr:rowOff>11257</xdr:rowOff>
    </xdr:to>
    <xdr:cxnSp macro="">
      <xdr:nvCxnSpPr>
        <xdr:cNvPr id="175" name="直線コネクタ 174"/>
        <xdr:cNvCxnSpPr/>
      </xdr:nvCxnSpPr>
      <xdr:spPr>
        <a:xfrm>
          <a:off x="4546600" y="133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90667</xdr:rowOff>
    </xdr:from>
    <xdr:ext cx="599010" cy="259045"/>
    <xdr:sp macro="" textlink="">
      <xdr:nvSpPr>
        <xdr:cNvPr id="176" name="民生費最大値テキスト"/>
        <xdr:cNvSpPr txBox="1"/>
      </xdr:nvSpPr>
      <xdr:spPr>
        <a:xfrm>
          <a:off x="4686300" y="1174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143990</xdr:rowOff>
    </xdr:from>
    <xdr:to>
      <xdr:col>24</xdr:col>
      <xdr:colOff>152400</xdr:colOff>
      <xdr:row>69</xdr:row>
      <xdr:rowOff>143990</xdr:rowOff>
    </xdr:to>
    <xdr:cxnSp macro="">
      <xdr:nvCxnSpPr>
        <xdr:cNvPr id="177" name="直線コネクタ 176"/>
        <xdr:cNvCxnSpPr/>
      </xdr:nvCxnSpPr>
      <xdr:spPr>
        <a:xfrm>
          <a:off x="4546600" y="1197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97165</xdr:rowOff>
    </xdr:from>
    <xdr:to>
      <xdr:col>24</xdr:col>
      <xdr:colOff>63500</xdr:colOff>
      <xdr:row>74</xdr:row>
      <xdr:rowOff>66136</xdr:rowOff>
    </xdr:to>
    <xdr:cxnSp macro="">
      <xdr:nvCxnSpPr>
        <xdr:cNvPr id="178" name="直線コネクタ 177"/>
        <xdr:cNvCxnSpPr/>
      </xdr:nvCxnSpPr>
      <xdr:spPr>
        <a:xfrm>
          <a:off x="3797300" y="12613015"/>
          <a:ext cx="838200" cy="14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12623</xdr:rowOff>
    </xdr:from>
    <xdr:ext cx="599010" cy="259045"/>
    <xdr:sp macro="" textlink="">
      <xdr:nvSpPr>
        <xdr:cNvPr id="179" name="民生費平均値テキスト"/>
        <xdr:cNvSpPr txBox="1"/>
      </xdr:nvSpPr>
      <xdr:spPr>
        <a:xfrm>
          <a:off x="4686300" y="12871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34196</xdr:rowOff>
    </xdr:from>
    <xdr:to>
      <xdr:col>24</xdr:col>
      <xdr:colOff>114300</xdr:colOff>
      <xdr:row>75</xdr:row>
      <xdr:rowOff>135796</xdr:rowOff>
    </xdr:to>
    <xdr:sp macro="" textlink="">
      <xdr:nvSpPr>
        <xdr:cNvPr id="180" name="フローチャート: 判断 179"/>
        <xdr:cNvSpPr/>
      </xdr:nvSpPr>
      <xdr:spPr>
        <a:xfrm>
          <a:off x="4584700" y="1289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97165</xdr:rowOff>
    </xdr:from>
    <xdr:to>
      <xdr:col>19</xdr:col>
      <xdr:colOff>177800</xdr:colOff>
      <xdr:row>74</xdr:row>
      <xdr:rowOff>123218</xdr:rowOff>
    </xdr:to>
    <xdr:cxnSp macro="">
      <xdr:nvCxnSpPr>
        <xdr:cNvPr id="181" name="直線コネクタ 180"/>
        <xdr:cNvCxnSpPr/>
      </xdr:nvCxnSpPr>
      <xdr:spPr>
        <a:xfrm flipV="1">
          <a:off x="2908300" y="12613015"/>
          <a:ext cx="889000" cy="19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155780</xdr:rowOff>
    </xdr:from>
    <xdr:to>
      <xdr:col>20</xdr:col>
      <xdr:colOff>38100</xdr:colOff>
      <xdr:row>75</xdr:row>
      <xdr:rowOff>85930</xdr:rowOff>
    </xdr:to>
    <xdr:sp macro="" textlink="">
      <xdr:nvSpPr>
        <xdr:cNvPr id="182" name="フローチャート: 判断 181"/>
        <xdr:cNvSpPr/>
      </xdr:nvSpPr>
      <xdr:spPr>
        <a:xfrm>
          <a:off x="3746500" y="1284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77057</xdr:rowOff>
    </xdr:from>
    <xdr:ext cx="599010" cy="259045"/>
    <xdr:sp macro="" textlink="">
      <xdr:nvSpPr>
        <xdr:cNvPr id="183" name="テキスト ボックス 182"/>
        <xdr:cNvSpPr txBox="1"/>
      </xdr:nvSpPr>
      <xdr:spPr>
        <a:xfrm>
          <a:off x="3497795" y="1293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123218</xdr:rowOff>
    </xdr:from>
    <xdr:to>
      <xdr:col>15</xdr:col>
      <xdr:colOff>50800</xdr:colOff>
      <xdr:row>75</xdr:row>
      <xdr:rowOff>19708</xdr:rowOff>
    </xdr:to>
    <xdr:cxnSp macro="">
      <xdr:nvCxnSpPr>
        <xdr:cNvPr id="184" name="直線コネクタ 183"/>
        <xdr:cNvCxnSpPr/>
      </xdr:nvCxnSpPr>
      <xdr:spPr>
        <a:xfrm flipV="1">
          <a:off x="2019300" y="12810518"/>
          <a:ext cx="889000" cy="6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8227</xdr:rowOff>
    </xdr:from>
    <xdr:to>
      <xdr:col>15</xdr:col>
      <xdr:colOff>101600</xdr:colOff>
      <xdr:row>76</xdr:row>
      <xdr:rowOff>109827</xdr:rowOff>
    </xdr:to>
    <xdr:sp macro="" textlink="">
      <xdr:nvSpPr>
        <xdr:cNvPr id="185" name="フローチャート: 判断 184"/>
        <xdr:cNvSpPr/>
      </xdr:nvSpPr>
      <xdr:spPr>
        <a:xfrm>
          <a:off x="28575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100954</xdr:rowOff>
    </xdr:from>
    <xdr:ext cx="599010" cy="259045"/>
    <xdr:sp macro="" textlink="">
      <xdr:nvSpPr>
        <xdr:cNvPr id="186" name="テキスト ボックス 185"/>
        <xdr:cNvSpPr txBox="1"/>
      </xdr:nvSpPr>
      <xdr:spPr>
        <a:xfrm>
          <a:off x="2608795" y="1313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145491</xdr:rowOff>
    </xdr:from>
    <xdr:to>
      <xdr:col>10</xdr:col>
      <xdr:colOff>114300</xdr:colOff>
      <xdr:row>75</xdr:row>
      <xdr:rowOff>19708</xdr:rowOff>
    </xdr:to>
    <xdr:cxnSp macro="">
      <xdr:nvCxnSpPr>
        <xdr:cNvPr id="187" name="直線コネクタ 186"/>
        <xdr:cNvCxnSpPr/>
      </xdr:nvCxnSpPr>
      <xdr:spPr>
        <a:xfrm>
          <a:off x="1130300" y="12832791"/>
          <a:ext cx="889000" cy="4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75222</xdr:rowOff>
    </xdr:from>
    <xdr:to>
      <xdr:col>10</xdr:col>
      <xdr:colOff>165100</xdr:colOff>
      <xdr:row>77</xdr:row>
      <xdr:rowOff>5372</xdr:rowOff>
    </xdr:to>
    <xdr:sp macro="" textlink="">
      <xdr:nvSpPr>
        <xdr:cNvPr id="188" name="フローチャート: 判断 187"/>
        <xdr:cNvSpPr/>
      </xdr:nvSpPr>
      <xdr:spPr>
        <a:xfrm>
          <a:off x="1968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167949</xdr:rowOff>
    </xdr:from>
    <xdr:ext cx="599010" cy="259045"/>
    <xdr:sp macro="" textlink="">
      <xdr:nvSpPr>
        <xdr:cNvPr id="189" name="テキスト ボックス 188"/>
        <xdr:cNvSpPr txBox="1"/>
      </xdr:nvSpPr>
      <xdr:spPr>
        <a:xfrm>
          <a:off x="1719795" y="1319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117049</xdr:rowOff>
    </xdr:from>
    <xdr:to>
      <xdr:col>6</xdr:col>
      <xdr:colOff>38100</xdr:colOff>
      <xdr:row>77</xdr:row>
      <xdr:rowOff>47199</xdr:rowOff>
    </xdr:to>
    <xdr:sp macro="" textlink="">
      <xdr:nvSpPr>
        <xdr:cNvPr id="190" name="フローチャート: 判断 189"/>
        <xdr:cNvSpPr/>
      </xdr:nvSpPr>
      <xdr:spPr>
        <a:xfrm>
          <a:off x="1079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38326</xdr:rowOff>
    </xdr:from>
    <xdr:ext cx="599010" cy="259045"/>
    <xdr:sp macro="" textlink="">
      <xdr:nvSpPr>
        <xdr:cNvPr id="191" name="テキスト ボックス 190"/>
        <xdr:cNvSpPr txBox="1"/>
      </xdr:nvSpPr>
      <xdr:spPr>
        <a:xfrm>
          <a:off x="830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15336</xdr:rowOff>
    </xdr:from>
    <xdr:to>
      <xdr:col>24</xdr:col>
      <xdr:colOff>114300</xdr:colOff>
      <xdr:row>74</xdr:row>
      <xdr:rowOff>116936</xdr:rowOff>
    </xdr:to>
    <xdr:sp macro="" textlink="">
      <xdr:nvSpPr>
        <xdr:cNvPr id="197" name="楕円 196"/>
        <xdr:cNvSpPr/>
      </xdr:nvSpPr>
      <xdr:spPr>
        <a:xfrm>
          <a:off x="4584700" y="1270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38213</xdr:rowOff>
    </xdr:from>
    <xdr:ext cx="599010" cy="259045"/>
    <xdr:sp macro="" textlink="">
      <xdr:nvSpPr>
        <xdr:cNvPr id="198" name="民生費該当値テキスト"/>
        <xdr:cNvSpPr txBox="1"/>
      </xdr:nvSpPr>
      <xdr:spPr>
        <a:xfrm>
          <a:off x="4686300" y="1255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46365</xdr:rowOff>
    </xdr:from>
    <xdr:to>
      <xdr:col>20</xdr:col>
      <xdr:colOff>38100</xdr:colOff>
      <xdr:row>73</xdr:row>
      <xdr:rowOff>147965</xdr:rowOff>
    </xdr:to>
    <xdr:sp macro="" textlink="">
      <xdr:nvSpPr>
        <xdr:cNvPr id="199" name="楕円 198"/>
        <xdr:cNvSpPr/>
      </xdr:nvSpPr>
      <xdr:spPr>
        <a:xfrm>
          <a:off x="3746500" y="1256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164492</xdr:rowOff>
    </xdr:from>
    <xdr:ext cx="599010" cy="259045"/>
    <xdr:sp macro="" textlink="">
      <xdr:nvSpPr>
        <xdr:cNvPr id="200" name="テキスト ボックス 199"/>
        <xdr:cNvSpPr txBox="1"/>
      </xdr:nvSpPr>
      <xdr:spPr>
        <a:xfrm>
          <a:off x="3497795" y="12337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72418</xdr:rowOff>
    </xdr:from>
    <xdr:to>
      <xdr:col>15</xdr:col>
      <xdr:colOff>101600</xdr:colOff>
      <xdr:row>75</xdr:row>
      <xdr:rowOff>2568</xdr:rowOff>
    </xdr:to>
    <xdr:sp macro="" textlink="">
      <xdr:nvSpPr>
        <xdr:cNvPr id="201" name="楕円 200"/>
        <xdr:cNvSpPr/>
      </xdr:nvSpPr>
      <xdr:spPr>
        <a:xfrm>
          <a:off x="2857500" y="1275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19095</xdr:rowOff>
    </xdr:from>
    <xdr:ext cx="599010" cy="259045"/>
    <xdr:sp macro="" textlink="">
      <xdr:nvSpPr>
        <xdr:cNvPr id="202" name="テキスト ボックス 201"/>
        <xdr:cNvSpPr txBox="1"/>
      </xdr:nvSpPr>
      <xdr:spPr>
        <a:xfrm>
          <a:off x="2608795" y="1253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140358</xdr:rowOff>
    </xdr:from>
    <xdr:to>
      <xdr:col>10</xdr:col>
      <xdr:colOff>165100</xdr:colOff>
      <xdr:row>75</xdr:row>
      <xdr:rowOff>70508</xdr:rowOff>
    </xdr:to>
    <xdr:sp macro="" textlink="">
      <xdr:nvSpPr>
        <xdr:cNvPr id="203" name="楕円 202"/>
        <xdr:cNvSpPr/>
      </xdr:nvSpPr>
      <xdr:spPr>
        <a:xfrm>
          <a:off x="1968500" y="1282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87035</xdr:rowOff>
    </xdr:from>
    <xdr:ext cx="599010" cy="259045"/>
    <xdr:sp macro="" textlink="">
      <xdr:nvSpPr>
        <xdr:cNvPr id="204" name="テキスト ボックス 203"/>
        <xdr:cNvSpPr txBox="1"/>
      </xdr:nvSpPr>
      <xdr:spPr>
        <a:xfrm>
          <a:off x="1719795" y="1260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94691</xdr:rowOff>
    </xdr:from>
    <xdr:to>
      <xdr:col>6</xdr:col>
      <xdr:colOff>38100</xdr:colOff>
      <xdr:row>75</xdr:row>
      <xdr:rowOff>24841</xdr:rowOff>
    </xdr:to>
    <xdr:sp macro="" textlink="">
      <xdr:nvSpPr>
        <xdr:cNvPr id="205" name="楕円 204"/>
        <xdr:cNvSpPr/>
      </xdr:nvSpPr>
      <xdr:spPr>
        <a:xfrm>
          <a:off x="1079500" y="1278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41368</xdr:rowOff>
    </xdr:from>
    <xdr:ext cx="599010" cy="259045"/>
    <xdr:sp macro="" textlink="">
      <xdr:nvSpPr>
        <xdr:cNvPr id="206" name="テキスト ボックス 205"/>
        <xdr:cNvSpPr txBox="1"/>
      </xdr:nvSpPr>
      <xdr:spPr>
        <a:xfrm>
          <a:off x="830795" y="1255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22278</xdr:rowOff>
    </xdr:from>
    <xdr:to>
      <xdr:col>24</xdr:col>
      <xdr:colOff>62865</xdr:colOff>
      <xdr:row>98</xdr:row>
      <xdr:rowOff>212</xdr:rowOff>
    </xdr:to>
    <xdr:cxnSp macro="">
      <xdr:nvCxnSpPr>
        <xdr:cNvPr id="228" name="直線コネクタ 227"/>
        <xdr:cNvCxnSpPr/>
      </xdr:nvCxnSpPr>
      <xdr:spPr>
        <a:xfrm flipV="1">
          <a:off x="4633595" y="15624228"/>
          <a:ext cx="1270" cy="117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4039</xdr:rowOff>
    </xdr:from>
    <xdr:ext cx="534377" cy="259045"/>
    <xdr:sp macro="" textlink="">
      <xdr:nvSpPr>
        <xdr:cNvPr id="229" name="衛生費最小値テキスト"/>
        <xdr:cNvSpPr txBox="1"/>
      </xdr:nvSpPr>
      <xdr:spPr>
        <a:xfrm>
          <a:off x="4686300" y="1680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212</xdr:rowOff>
    </xdr:from>
    <xdr:to>
      <xdr:col>24</xdr:col>
      <xdr:colOff>152400</xdr:colOff>
      <xdr:row>98</xdr:row>
      <xdr:rowOff>212</xdr:rowOff>
    </xdr:to>
    <xdr:cxnSp macro="">
      <xdr:nvCxnSpPr>
        <xdr:cNvPr id="230" name="直線コネクタ 229"/>
        <xdr:cNvCxnSpPr/>
      </xdr:nvCxnSpPr>
      <xdr:spPr>
        <a:xfrm>
          <a:off x="4546600" y="1680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140405</xdr:rowOff>
    </xdr:from>
    <xdr:ext cx="599010" cy="259045"/>
    <xdr:sp macro="" textlink="">
      <xdr:nvSpPr>
        <xdr:cNvPr id="231" name="衛生費最大値テキスト"/>
        <xdr:cNvSpPr txBox="1"/>
      </xdr:nvSpPr>
      <xdr:spPr>
        <a:xfrm>
          <a:off x="4686300" y="1539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22278</xdr:rowOff>
    </xdr:from>
    <xdr:to>
      <xdr:col>24</xdr:col>
      <xdr:colOff>152400</xdr:colOff>
      <xdr:row>91</xdr:row>
      <xdr:rowOff>22278</xdr:rowOff>
    </xdr:to>
    <xdr:cxnSp macro="">
      <xdr:nvCxnSpPr>
        <xdr:cNvPr id="232" name="直線コネクタ 231"/>
        <xdr:cNvCxnSpPr/>
      </xdr:nvCxnSpPr>
      <xdr:spPr>
        <a:xfrm>
          <a:off x="4546600" y="1562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63009</xdr:rowOff>
    </xdr:from>
    <xdr:to>
      <xdr:col>24</xdr:col>
      <xdr:colOff>63500</xdr:colOff>
      <xdr:row>97</xdr:row>
      <xdr:rowOff>103091</xdr:rowOff>
    </xdr:to>
    <xdr:cxnSp macro="">
      <xdr:nvCxnSpPr>
        <xdr:cNvPr id="233" name="直線コネクタ 232"/>
        <xdr:cNvCxnSpPr/>
      </xdr:nvCxnSpPr>
      <xdr:spPr>
        <a:xfrm>
          <a:off x="3797300" y="16693659"/>
          <a:ext cx="838200" cy="4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138340</xdr:rowOff>
    </xdr:from>
    <xdr:ext cx="534377" cy="259045"/>
    <xdr:sp macro="" textlink="">
      <xdr:nvSpPr>
        <xdr:cNvPr id="234" name="衛生費平均値テキスト"/>
        <xdr:cNvSpPr txBox="1"/>
      </xdr:nvSpPr>
      <xdr:spPr>
        <a:xfrm>
          <a:off x="4686300" y="16426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115463</xdr:rowOff>
    </xdr:from>
    <xdr:to>
      <xdr:col>24</xdr:col>
      <xdr:colOff>114300</xdr:colOff>
      <xdr:row>97</xdr:row>
      <xdr:rowOff>45613</xdr:rowOff>
    </xdr:to>
    <xdr:sp macro="" textlink="">
      <xdr:nvSpPr>
        <xdr:cNvPr id="235" name="フローチャート: 判断 234"/>
        <xdr:cNvSpPr/>
      </xdr:nvSpPr>
      <xdr:spPr>
        <a:xfrm>
          <a:off x="45847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63009</xdr:rowOff>
    </xdr:from>
    <xdr:to>
      <xdr:col>19</xdr:col>
      <xdr:colOff>177800</xdr:colOff>
      <xdr:row>97</xdr:row>
      <xdr:rowOff>114316</xdr:rowOff>
    </xdr:to>
    <xdr:cxnSp macro="">
      <xdr:nvCxnSpPr>
        <xdr:cNvPr id="236" name="直線コネクタ 235"/>
        <xdr:cNvCxnSpPr/>
      </xdr:nvCxnSpPr>
      <xdr:spPr>
        <a:xfrm flipV="1">
          <a:off x="2908300" y="16693659"/>
          <a:ext cx="889000" cy="5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121041</xdr:rowOff>
    </xdr:from>
    <xdr:to>
      <xdr:col>20</xdr:col>
      <xdr:colOff>38100</xdr:colOff>
      <xdr:row>97</xdr:row>
      <xdr:rowOff>51191</xdr:rowOff>
    </xdr:to>
    <xdr:sp macro="" textlink="">
      <xdr:nvSpPr>
        <xdr:cNvPr id="237" name="フローチャート: 判断 236"/>
        <xdr:cNvSpPr/>
      </xdr:nvSpPr>
      <xdr:spPr>
        <a:xfrm>
          <a:off x="3746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67718</xdr:rowOff>
    </xdr:from>
    <xdr:ext cx="534377" cy="259045"/>
    <xdr:sp macro="" textlink="">
      <xdr:nvSpPr>
        <xdr:cNvPr id="238" name="テキスト ボックス 237"/>
        <xdr:cNvSpPr txBox="1"/>
      </xdr:nvSpPr>
      <xdr:spPr>
        <a:xfrm>
          <a:off x="3530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101895</xdr:rowOff>
    </xdr:from>
    <xdr:to>
      <xdr:col>15</xdr:col>
      <xdr:colOff>50800</xdr:colOff>
      <xdr:row>97</xdr:row>
      <xdr:rowOff>114316</xdr:rowOff>
    </xdr:to>
    <xdr:cxnSp macro="">
      <xdr:nvCxnSpPr>
        <xdr:cNvPr id="239" name="直線コネクタ 238"/>
        <xdr:cNvCxnSpPr/>
      </xdr:nvCxnSpPr>
      <xdr:spPr>
        <a:xfrm>
          <a:off x="2019300" y="16732545"/>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153064</xdr:rowOff>
    </xdr:from>
    <xdr:to>
      <xdr:col>15</xdr:col>
      <xdr:colOff>101600</xdr:colOff>
      <xdr:row>97</xdr:row>
      <xdr:rowOff>83214</xdr:rowOff>
    </xdr:to>
    <xdr:sp macro="" textlink="">
      <xdr:nvSpPr>
        <xdr:cNvPr id="240" name="フローチャート: 判断 239"/>
        <xdr:cNvSpPr/>
      </xdr:nvSpPr>
      <xdr:spPr>
        <a:xfrm>
          <a:off x="2857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99741</xdr:rowOff>
    </xdr:from>
    <xdr:ext cx="534377" cy="259045"/>
    <xdr:sp macro="" textlink="">
      <xdr:nvSpPr>
        <xdr:cNvPr id="241" name="テキスト ボックス 240"/>
        <xdr:cNvSpPr txBox="1"/>
      </xdr:nvSpPr>
      <xdr:spPr>
        <a:xfrm>
          <a:off x="2641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77992</xdr:rowOff>
    </xdr:from>
    <xdr:to>
      <xdr:col>10</xdr:col>
      <xdr:colOff>114300</xdr:colOff>
      <xdr:row>97</xdr:row>
      <xdr:rowOff>101895</xdr:rowOff>
    </xdr:to>
    <xdr:cxnSp macro="">
      <xdr:nvCxnSpPr>
        <xdr:cNvPr id="242" name="直線コネクタ 241"/>
        <xdr:cNvCxnSpPr/>
      </xdr:nvCxnSpPr>
      <xdr:spPr>
        <a:xfrm>
          <a:off x="1130300" y="16708642"/>
          <a:ext cx="889000" cy="2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10613</xdr:rowOff>
    </xdr:from>
    <xdr:to>
      <xdr:col>10</xdr:col>
      <xdr:colOff>165100</xdr:colOff>
      <xdr:row>97</xdr:row>
      <xdr:rowOff>112213</xdr:rowOff>
    </xdr:to>
    <xdr:sp macro="" textlink="">
      <xdr:nvSpPr>
        <xdr:cNvPr id="243" name="フローチャート: 判断 242"/>
        <xdr:cNvSpPr/>
      </xdr:nvSpPr>
      <xdr:spPr>
        <a:xfrm>
          <a:off x="1968500" y="1664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128740</xdr:rowOff>
    </xdr:from>
    <xdr:ext cx="534377" cy="259045"/>
    <xdr:sp macro="" textlink="">
      <xdr:nvSpPr>
        <xdr:cNvPr id="244" name="テキスト ボックス 243"/>
        <xdr:cNvSpPr txBox="1"/>
      </xdr:nvSpPr>
      <xdr:spPr>
        <a:xfrm>
          <a:off x="1752111" y="1641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14990</xdr:rowOff>
    </xdr:from>
    <xdr:to>
      <xdr:col>6</xdr:col>
      <xdr:colOff>38100</xdr:colOff>
      <xdr:row>97</xdr:row>
      <xdr:rowOff>116590</xdr:rowOff>
    </xdr:to>
    <xdr:sp macro="" textlink="">
      <xdr:nvSpPr>
        <xdr:cNvPr id="245" name="フローチャート: 判断 244"/>
        <xdr:cNvSpPr/>
      </xdr:nvSpPr>
      <xdr:spPr>
        <a:xfrm>
          <a:off x="1079500" y="16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133117</xdr:rowOff>
    </xdr:from>
    <xdr:ext cx="534377" cy="259045"/>
    <xdr:sp macro="" textlink="">
      <xdr:nvSpPr>
        <xdr:cNvPr id="246" name="テキスト ボックス 245"/>
        <xdr:cNvSpPr txBox="1"/>
      </xdr:nvSpPr>
      <xdr:spPr>
        <a:xfrm>
          <a:off x="863111" y="164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52291</xdr:rowOff>
    </xdr:from>
    <xdr:to>
      <xdr:col>24</xdr:col>
      <xdr:colOff>114300</xdr:colOff>
      <xdr:row>97</xdr:row>
      <xdr:rowOff>153891</xdr:rowOff>
    </xdr:to>
    <xdr:sp macro="" textlink="">
      <xdr:nvSpPr>
        <xdr:cNvPr id="252" name="楕円 251"/>
        <xdr:cNvSpPr/>
      </xdr:nvSpPr>
      <xdr:spPr>
        <a:xfrm>
          <a:off x="4584700" y="1668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138668</xdr:rowOff>
    </xdr:from>
    <xdr:ext cx="534377" cy="259045"/>
    <xdr:sp macro="" textlink="">
      <xdr:nvSpPr>
        <xdr:cNvPr id="253" name="衛生費該当値テキスト"/>
        <xdr:cNvSpPr txBox="1"/>
      </xdr:nvSpPr>
      <xdr:spPr>
        <a:xfrm>
          <a:off x="4686300" y="1659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12209</xdr:rowOff>
    </xdr:from>
    <xdr:to>
      <xdr:col>20</xdr:col>
      <xdr:colOff>38100</xdr:colOff>
      <xdr:row>97</xdr:row>
      <xdr:rowOff>113809</xdr:rowOff>
    </xdr:to>
    <xdr:sp macro="" textlink="">
      <xdr:nvSpPr>
        <xdr:cNvPr id="254" name="楕円 253"/>
        <xdr:cNvSpPr/>
      </xdr:nvSpPr>
      <xdr:spPr>
        <a:xfrm>
          <a:off x="3746500" y="1664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104936</xdr:rowOff>
    </xdr:from>
    <xdr:ext cx="534377" cy="259045"/>
    <xdr:sp macro="" textlink="">
      <xdr:nvSpPr>
        <xdr:cNvPr id="255" name="テキスト ボックス 254"/>
        <xdr:cNvSpPr txBox="1"/>
      </xdr:nvSpPr>
      <xdr:spPr>
        <a:xfrm>
          <a:off x="3530111" y="1673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63516</xdr:rowOff>
    </xdr:from>
    <xdr:to>
      <xdr:col>15</xdr:col>
      <xdr:colOff>101600</xdr:colOff>
      <xdr:row>97</xdr:row>
      <xdr:rowOff>165116</xdr:rowOff>
    </xdr:to>
    <xdr:sp macro="" textlink="">
      <xdr:nvSpPr>
        <xdr:cNvPr id="256" name="楕円 255"/>
        <xdr:cNvSpPr/>
      </xdr:nvSpPr>
      <xdr:spPr>
        <a:xfrm>
          <a:off x="2857500" y="1669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156243</xdr:rowOff>
    </xdr:from>
    <xdr:ext cx="534377" cy="259045"/>
    <xdr:sp macro="" textlink="">
      <xdr:nvSpPr>
        <xdr:cNvPr id="257" name="テキスト ボックス 256"/>
        <xdr:cNvSpPr txBox="1"/>
      </xdr:nvSpPr>
      <xdr:spPr>
        <a:xfrm>
          <a:off x="2641111" y="1678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51095</xdr:rowOff>
    </xdr:from>
    <xdr:to>
      <xdr:col>10</xdr:col>
      <xdr:colOff>165100</xdr:colOff>
      <xdr:row>97</xdr:row>
      <xdr:rowOff>152695</xdr:rowOff>
    </xdr:to>
    <xdr:sp macro="" textlink="">
      <xdr:nvSpPr>
        <xdr:cNvPr id="258" name="楕円 257"/>
        <xdr:cNvSpPr/>
      </xdr:nvSpPr>
      <xdr:spPr>
        <a:xfrm>
          <a:off x="1968500" y="1668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143822</xdr:rowOff>
    </xdr:from>
    <xdr:ext cx="534377" cy="259045"/>
    <xdr:sp macro="" textlink="">
      <xdr:nvSpPr>
        <xdr:cNvPr id="259" name="テキスト ボックス 258"/>
        <xdr:cNvSpPr txBox="1"/>
      </xdr:nvSpPr>
      <xdr:spPr>
        <a:xfrm>
          <a:off x="1752111" y="1677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27192</xdr:rowOff>
    </xdr:from>
    <xdr:to>
      <xdr:col>6</xdr:col>
      <xdr:colOff>38100</xdr:colOff>
      <xdr:row>97</xdr:row>
      <xdr:rowOff>128792</xdr:rowOff>
    </xdr:to>
    <xdr:sp macro="" textlink="">
      <xdr:nvSpPr>
        <xdr:cNvPr id="260" name="楕円 259"/>
        <xdr:cNvSpPr/>
      </xdr:nvSpPr>
      <xdr:spPr>
        <a:xfrm>
          <a:off x="1079500" y="1665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119919</xdr:rowOff>
    </xdr:from>
    <xdr:ext cx="534377" cy="259045"/>
    <xdr:sp macro="" textlink="">
      <xdr:nvSpPr>
        <xdr:cNvPr id="261" name="テキスト ボックス 260"/>
        <xdr:cNvSpPr txBox="1"/>
      </xdr:nvSpPr>
      <xdr:spPr>
        <a:xfrm>
          <a:off x="863111" y="1675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76345</xdr:rowOff>
    </xdr:from>
    <xdr:to>
      <xdr:col>54</xdr:col>
      <xdr:colOff>189865</xdr:colOff>
      <xdr:row>39</xdr:row>
      <xdr:rowOff>98878</xdr:rowOff>
    </xdr:to>
    <xdr:cxnSp macro="">
      <xdr:nvCxnSpPr>
        <xdr:cNvPr id="287" name="直線コネクタ 286"/>
        <xdr:cNvCxnSpPr/>
      </xdr:nvCxnSpPr>
      <xdr:spPr>
        <a:xfrm flipV="1">
          <a:off x="10475595" y="5219845"/>
          <a:ext cx="1270" cy="156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23022</xdr:rowOff>
    </xdr:from>
    <xdr:ext cx="469744" cy="259045"/>
    <xdr:sp macro="" textlink="">
      <xdr:nvSpPr>
        <xdr:cNvPr id="290" name="労働費最大値テキスト"/>
        <xdr:cNvSpPr txBox="1"/>
      </xdr:nvSpPr>
      <xdr:spPr>
        <a:xfrm>
          <a:off x="10528300" y="499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76345</xdr:rowOff>
    </xdr:from>
    <xdr:to>
      <xdr:col>55</xdr:col>
      <xdr:colOff>88900</xdr:colOff>
      <xdr:row>30</xdr:row>
      <xdr:rowOff>76345</xdr:rowOff>
    </xdr:to>
    <xdr:cxnSp macro="">
      <xdr:nvCxnSpPr>
        <xdr:cNvPr id="291" name="直線コネクタ 290"/>
        <xdr:cNvCxnSpPr/>
      </xdr:nvCxnSpPr>
      <xdr:spPr>
        <a:xfrm>
          <a:off x="10388600" y="521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54300</xdr:rowOff>
    </xdr:from>
    <xdr:ext cx="378565" cy="259045"/>
    <xdr:sp macro="" textlink="">
      <xdr:nvSpPr>
        <xdr:cNvPr id="293" name="労働費平均値テキスト"/>
        <xdr:cNvSpPr txBox="1"/>
      </xdr:nvSpPr>
      <xdr:spPr>
        <a:xfrm>
          <a:off x="10528300" y="63979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294" name="フローチャート: 判断 293"/>
        <xdr:cNvSpPr/>
      </xdr:nvSpPr>
      <xdr:spPr>
        <a:xfrm>
          <a:off x="104267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149969</xdr:rowOff>
    </xdr:from>
    <xdr:to>
      <xdr:col>50</xdr:col>
      <xdr:colOff>165100</xdr:colOff>
      <xdr:row>38</xdr:row>
      <xdr:rowOff>80119</xdr:rowOff>
    </xdr:to>
    <xdr:sp macro="" textlink="">
      <xdr:nvSpPr>
        <xdr:cNvPr id="296" name="フローチャート: 判断 295"/>
        <xdr:cNvSpPr/>
      </xdr:nvSpPr>
      <xdr:spPr>
        <a:xfrm>
          <a:off x="9588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96646</xdr:rowOff>
    </xdr:from>
    <xdr:ext cx="378565" cy="259045"/>
    <xdr:sp macro="" textlink="">
      <xdr:nvSpPr>
        <xdr:cNvPr id="297" name="テキスト ボックス 296"/>
        <xdr:cNvSpPr txBox="1"/>
      </xdr:nvSpPr>
      <xdr:spPr>
        <a:xfrm>
          <a:off x="9450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49058</xdr:rowOff>
    </xdr:from>
    <xdr:to>
      <xdr:col>46</xdr:col>
      <xdr:colOff>38100</xdr:colOff>
      <xdr:row>38</xdr:row>
      <xdr:rowOff>150658</xdr:rowOff>
    </xdr:to>
    <xdr:sp macro="" textlink="">
      <xdr:nvSpPr>
        <xdr:cNvPr id="299" name="フローチャート: 判断 298"/>
        <xdr:cNvSpPr/>
      </xdr:nvSpPr>
      <xdr:spPr>
        <a:xfrm>
          <a:off x="8699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167185</xdr:rowOff>
    </xdr:from>
    <xdr:ext cx="378565" cy="259045"/>
    <xdr:sp macro="" textlink="">
      <xdr:nvSpPr>
        <xdr:cNvPr id="300" name="テキスト ボックス 299"/>
        <xdr:cNvSpPr txBox="1"/>
      </xdr:nvSpPr>
      <xdr:spPr>
        <a:xfrm>
          <a:off x="8561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1" name="直線コネクタ 300"/>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28484</xdr:rowOff>
    </xdr:from>
    <xdr:to>
      <xdr:col>41</xdr:col>
      <xdr:colOff>101600</xdr:colOff>
      <xdr:row>38</xdr:row>
      <xdr:rowOff>130084</xdr:rowOff>
    </xdr:to>
    <xdr:sp macro="" textlink="">
      <xdr:nvSpPr>
        <xdr:cNvPr id="302" name="フローチャート: 判断 301"/>
        <xdr:cNvSpPr/>
      </xdr:nvSpPr>
      <xdr:spPr>
        <a:xfrm>
          <a:off x="7810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146611</xdr:rowOff>
    </xdr:from>
    <xdr:ext cx="378565" cy="259045"/>
    <xdr:sp macro="" textlink="">
      <xdr:nvSpPr>
        <xdr:cNvPr id="303" name="テキスト ボックス 302"/>
        <xdr:cNvSpPr txBox="1"/>
      </xdr:nvSpPr>
      <xdr:spPr>
        <a:xfrm>
          <a:off x="7672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1379</xdr:rowOff>
    </xdr:from>
    <xdr:to>
      <xdr:col>36</xdr:col>
      <xdr:colOff>165100</xdr:colOff>
      <xdr:row>38</xdr:row>
      <xdr:rowOff>102979</xdr:rowOff>
    </xdr:to>
    <xdr:sp macro="" textlink="">
      <xdr:nvSpPr>
        <xdr:cNvPr id="304" name="フローチャート: 判断 303"/>
        <xdr:cNvSpPr/>
      </xdr:nvSpPr>
      <xdr:spPr>
        <a:xfrm>
          <a:off x="6921500" y="651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119506</xdr:rowOff>
    </xdr:from>
    <xdr:ext cx="378565" cy="259045"/>
    <xdr:sp macro="" textlink="">
      <xdr:nvSpPr>
        <xdr:cNvPr id="305" name="テキスト ボックス 304"/>
        <xdr:cNvSpPr txBox="1"/>
      </xdr:nvSpPr>
      <xdr:spPr>
        <a:xfrm>
          <a:off x="6783017" y="629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9" name="楕円 318"/>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0" name="テキスト ボックス 319"/>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37965</xdr:rowOff>
    </xdr:from>
    <xdr:to>
      <xdr:col>54</xdr:col>
      <xdr:colOff>189865</xdr:colOff>
      <xdr:row>59</xdr:row>
      <xdr:rowOff>31450</xdr:rowOff>
    </xdr:to>
    <xdr:cxnSp macro="">
      <xdr:nvCxnSpPr>
        <xdr:cNvPr id="344" name="直線コネクタ 343"/>
        <xdr:cNvCxnSpPr/>
      </xdr:nvCxnSpPr>
      <xdr:spPr>
        <a:xfrm flipV="1">
          <a:off x="10475595" y="8781915"/>
          <a:ext cx="1270" cy="136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35277</xdr:rowOff>
    </xdr:from>
    <xdr:ext cx="469744" cy="259045"/>
    <xdr:sp macro="" textlink="">
      <xdr:nvSpPr>
        <xdr:cNvPr id="345" name="農林水産業費最小値テキスト"/>
        <xdr:cNvSpPr txBox="1"/>
      </xdr:nvSpPr>
      <xdr:spPr>
        <a:xfrm>
          <a:off x="10528300" y="1015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31450</xdr:rowOff>
    </xdr:from>
    <xdr:to>
      <xdr:col>55</xdr:col>
      <xdr:colOff>88900</xdr:colOff>
      <xdr:row>59</xdr:row>
      <xdr:rowOff>31450</xdr:rowOff>
    </xdr:to>
    <xdr:cxnSp macro="">
      <xdr:nvCxnSpPr>
        <xdr:cNvPr id="346" name="直線コネクタ 345"/>
        <xdr:cNvCxnSpPr/>
      </xdr:nvCxnSpPr>
      <xdr:spPr>
        <a:xfrm>
          <a:off x="10388600" y="1014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156092</xdr:rowOff>
    </xdr:from>
    <xdr:ext cx="599010" cy="259045"/>
    <xdr:sp macro="" textlink="">
      <xdr:nvSpPr>
        <xdr:cNvPr id="347" name="農林水産業費最大値テキスト"/>
        <xdr:cNvSpPr txBox="1"/>
      </xdr:nvSpPr>
      <xdr:spPr>
        <a:xfrm>
          <a:off x="10528300" y="855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37965</xdr:rowOff>
    </xdr:from>
    <xdr:to>
      <xdr:col>55</xdr:col>
      <xdr:colOff>88900</xdr:colOff>
      <xdr:row>51</xdr:row>
      <xdr:rowOff>37965</xdr:rowOff>
    </xdr:to>
    <xdr:cxnSp macro="">
      <xdr:nvCxnSpPr>
        <xdr:cNvPr id="348" name="直線コネクタ 347"/>
        <xdr:cNvCxnSpPr/>
      </xdr:nvCxnSpPr>
      <xdr:spPr>
        <a:xfrm>
          <a:off x="10388600" y="878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1923</xdr:rowOff>
    </xdr:from>
    <xdr:to>
      <xdr:col>55</xdr:col>
      <xdr:colOff>0</xdr:colOff>
      <xdr:row>58</xdr:row>
      <xdr:rowOff>16187</xdr:rowOff>
    </xdr:to>
    <xdr:cxnSp macro="">
      <xdr:nvCxnSpPr>
        <xdr:cNvPr id="349" name="直線コネクタ 348"/>
        <xdr:cNvCxnSpPr/>
      </xdr:nvCxnSpPr>
      <xdr:spPr>
        <a:xfrm flipV="1">
          <a:off x="9639300" y="9946023"/>
          <a:ext cx="838200" cy="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121051</xdr:rowOff>
    </xdr:from>
    <xdr:ext cx="534377" cy="259045"/>
    <xdr:sp macro="" textlink="">
      <xdr:nvSpPr>
        <xdr:cNvPr id="350" name="農林水産業費平均値テキスト"/>
        <xdr:cNvSpPr txBox="1"/>
      </xdr:nvSpPr>
      <xdr:spPr>
        <a:xfrm>
          <a:off x="10528300" y="9722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98174</xdr:rowOff>
    </xdr:from>
    <xdr:to>
      <xdr:col>55</xdr:col>
      <xdr:colOff>50800</xdr:colOff>
      <xdr:row>58</xdr:row>
      <xdr:rowOff>28324</xdr:rowOff>
    </xdr:to>
    <xdr:sp macro="" textlink="">
      <xdr:nvSpPr>
        <xdr:cNvPr id="351" name="フローチャート: 判断 350"/>
        <xdr:cNvSpPr/>
      </xdr:nvSpPr>
      <xdr:spPr>
        <a:xfrm>
          <a:off x="104267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16187</xdr:rowOff>
    </xdr:from>
    <xdr:to>
      <xdr:col>50</xdr:col>
      <xdr:colOff>114300</xdr:colOff>
      <xdr:row>58</xdr:row>
      <xdr:rowOff>31260</xdr:rowOff>
    </xdr:to>
    <xdr:cxnSp macro="">
      <xdr:nvCxnSpPr>
        <xdr:cNvPr id="352" name="直線コネクタ 351"/>
        <xdr:cNvCxnSpPr/>
      </xdr:nvCxnSpPr>
      <xdr:spPr>
        <a:xfrm flipV="1">
          <a:off x="8750300" y="9960287"/>
          <a:ext cx="889000" cy="1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106144</xdr:rowOff>
    </xdr:from>
    <xdr:to>
      <xdr:col>50</xdr:col>
      <xdr:colOff>165100</xdr:colOff>
      <xdr:row>58</xdr:row>
      <xdr:rowOff>36294</xdr:rowOff>
    </xdr:to>
    <xdr:sp macro="" textlink="">
      <xdr:nvSpPr>
        <xdr:cNvPr id="353" name="フローチャート: 判断 352"/>
        <xdr:cNvSpPr/>
      </xdr:nvSpPr>
      <xdr:spPr>
        <a:xfrm>
          <a:off x="9588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52821</xdr:rowOff>
    </xdr:from>
    <xdr:ext cx="534377" cy="259045"/>
    <xdr:sp macro="" textlink="">
      <xdr:nvSpPr>
        <xdr:cNvPr id="354" name="テキスト ボックス 353"/>
        <xdr:cNvSpPr txBox="1"/>
      </xdr:nvSpPr>
      <xdr:spPr>
        <a:xfrm>
          <a:off x="9372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31260</xdr:rowOff>
    </xdr:from>
    <xdr:to>
      <xdr:col>45</xdr:col>
      <xdr:colOff>177800</xdr:colOff>
      <xdr:row>58</xdr:row>
      <xdr:rowOff>36129</xdr:rowOff>
    </xdr:to>
    <xdr:cxnSp macro="">
      <xdr:nvCxnSpPr>
        <xdr:cNvPr id="355" name="直線コネクタ 354"/>
        <xdr:cNvCxnSpPr/>
      </xdr:nvCxnSpPr>
      <xdr:spPr>
        <a:xfrm flipV="1">
          <a:off x="7861300" y="9975360"/>
          <a:ext cx="889000" cy="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84076</xdr:rowOff>
    </xdr:from>
    <xdr:to>
      <xdr:col>46</xdr:col>
      <xdr:colOff>38100</xdr:colOff>
      <xdr:row>58</xdr:row>
      <xdr:rowOff>14226</xdr:rowOff>
    </xdr:to>
    <xdr:sp macro="" textlink="">
      <xdr:nvSpPr>
        <xdr:cNvPr id="356" name="フローチャート: 判断 355"/>
        <xdr:cNvSpPr/>
      </xdr:nvSpPr>
      <xdr:spPr>
        <a:xfrm>
          <a:off x="8699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30753</xdr:rowOff>
    </xdr:from>
    <xdr:ext cx="534377" cy="259045"/>
    <xdr:sp macro="" textlink="">
      <xdr:nvSpPr>
        <xdr:cNvPr id="357" name="テキスト ボックス 356"/>
        <xdr:cNvSpPr txBox="1"/>
      </xdr:nvSpPr>
      <xdr:spPr>
        <a:xfrm>
          <a:off x="8483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71905</xdr:rowOff>
    </xdr:from>
    <xdr:to>
      <xdr:col>41</xdr:col>
      <xdr:colOff>50800</xdr:colOff>
      <xdr:row>58</xdr:row>
      <xdr:rowOff>36129</xdr:rowOff>
    </xdr:to>
    <xdr:cxnSp macro="">
      <xdr:nvCxnSpPr>
        <xdr:cNvPr id="358" name="直線コネクタ 357"/>
        <xdr:cNvCxnSpPr/>
      </xdr:nvCxnSpPr>
      <xdr:spPr>
        <a:xfrm>
          <a:off x="6972300" y="9844555"/>
          <a:ext cx="889000" cy="13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116416</xdr:rowOff>
    </xdr:from>
    <xdr:to>
      <xdr:col>41</xdr:col>
      <xdr:colOff>101600</xdr:colOff>
      <xdr:row>58</xdr:row>
      <xdr:rowOff>46566</xdr:rowOff>
    </xdr:to>
    <xdr:sp macro="" textlink="">
      <xdr:nvSpPr>
        <xdr:cNvPr id="359" name="フローチャート: 判断 358"/>
        <xdr:cNvSpPr/>
      </xdr:nvSpPr>
      <xdr:spPr>
        <a:xfrm>
          <a:off x="7810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63093</xdr:rowOff>
    </xdr:from>
    <xdr:ext cx="534377" cy="259045"/>
    <xdr:sp macro="" textlink="">
      <xdr:nvSpPr>
        <xdr:cNvPr id="360" name="テキスト ボックス 359"/>
        <xdr:cNvSpPr txBox="1"/>
      </xdr:nvSpPr>
      <xdr:spPr>
        <a:xfrm>
          <a:off x="7594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118611</xdr:rowOff>
    </xdr:from>
    <xdr:to>
      <xdr:col>36</xdr:col>
      <xdr:colOff>165100</xdr:colOff>
      <xdr:row>58</xdr:row>
      <xdr:rowOff>48761</xdr:rowOff>
    </xdr:to>
    <xdr:sp macro="" textlink="">
      <xdr:nvSpPr>
        <xdr:cNvPr id="361" name="フローチャート: 判断 360"/>
        <xdr:cNvSpPr/>
      </xdr:nvSpPr>
      <xdr:spPr>
        <a:xfrm>
          <a:off x="6921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39888</xdr:rowOff>
    </xdr:from>
    <xdr:ext cx="534377" cy="259045"/>
    <xdr:sp macro="" textlink="">
      <xdr:nvSpPr>
        <xdr:cNvPr id="362" name="テキスト ボックス 361"/>
        <xdr:cNvSpPr txBox="1"/>
      </xdr:nvSpPr>
      <xdr:spPr>
        <a:xfrm>
          <a:off x="6705111" y="998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122573</xdr:rowOff>
    </xdr:from>
    <xdr:to>
      <xdr:col>55</xdr:col>
      <xdr:colOff>50800</xdr:colOff>
      <xdr:row>58</xdr:row>
      <xdr:rowOff>52723</xdr:rowOff>
    </xdr:to>
    <xdr:sp macro="" textlink="">
      <xdr:nvSpPr>
        <xdr:cNvPr id="368" name="楕円 367"/>
        <xdr:cNvSpPr/>
      </xdr:nvSpPr>
      <xdr:spPr>
        <a:xfrm>
          <a:off x="10426700" y="989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101000</xdr:rowOff>
    </xdr:from>
    <xdr:ext cx="534377" cy="259045"/>
    <xdr:sp macro="" textlink="">
      <xdr:nvSpPr>
        <xdr:cNvPr id="369" name="農林水産業費該当値テキスト"/>
        <xdr:cNvSpPr txBox="1"/>
      </xdr:nvSpPr>
      <xdr:spPr>
        <a:xfrm>
          <a:off x="10528300" y="987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136837</xdr:rowOff>
    </xdr:from>
    <xdr:to>
      <xdr:col>50</xdr:col>
      <xdr:colOff>165100</xdr:colOff>
      <xdr:row>58</xdr:row>
      <xdr:rowOff>66987</xdr:rowOff>
    </xdr:to>
    <xdr:sp macro="" textlink="">
      <xdr:nvSpPr>
        <xdr:cNvPr id="370" name="楕円 369"/>
        <xdr:cNvSpPr/>
      </xdr:nvSpPr>
      <xdr:spPr>
        <a:xfrm>
          <a:off x="9588500" y="99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58114</xdr:rowOff>
    </xdr:from>
    <xdr:ext cx="534377" cy="259045"/>
    <xdr:sp macro="" textlink="">
      <xdr:nvSpPr>
        <xdr:cNvPr id="371" name="テキスト ボックス 370"/>
        <xdr:cNvSpPr txBox="1"/>
      </xdr:nvSpPr>
      <xdr:spPr>
        <a:xfrm>
          <a:off x="9372111" y="1000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151910</xdr:rowOff>
    </xdr:from>
    <xdr:to>
      <xdr:col>46</xdr:col>
      <xdr:colOff>38100</xdr:colOff>
      <xdr:row>58</xdr:row>
      <xdr:rowOff>82060</xdr:rowOff>
    </xdr:to>
    <xdr:sp macro="" textlink="">
      <xdr:nvSpPr>
        <xdr:cNvPr id="372" name="楕円 371"/>
        <xdr:cNvSpPr/>
      </xdr:nvSpPr>
      <xdr:spPr>
        <a:xfrm>
          <a:off x="8699500" y="992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73187</xdr:rowOff>
    </xdr:from>
    <xdr:ext cx="534377" cy="259045"/>
    <xdr:sp macro="" textlink="">
      <xdr:nvSpPr>
        <xdr:cNvPr id="373" name="テキスト ボックス 372"/>
        <xdr:cNvSpPr txBox="1"/>
      </xdr:nvSpPr>
      <xdr:spPr>
        <a:xfrm>
          <a:off x="8483111" y="1001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156779</xdr:rowOff>
    </xdr:from>
    <xdr:to>
      <xdr:col>41</xdr:col>
      <xdr:colOff>101600</xdr:colOff>
      <xdr:row>58</xdr:row>
      <xdr:rowOff>86929</xdr:rowOff>
    </xdr:to>
    <xdr:sp macro="" textlink="">
      <xdr:nvSpPr>
        <xdr:cNvPr id="374" name="楕円 373"/>
        <xdr:cNvSpPr/>
      </xdr:nvSpPr>
      <xdr:spPr>
        <a:xfrm>
          <a:off x="7810500" y="992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78056</xdr:rowOff>
    </xdr:from>
    <xdr:ext cx="534377" cy="259045"/>
    <xdr:sp macro="" textlink="">
      <xdr:nvSpPr>
        <xdr:cNvPr id="375" name="テキスト ボックス 374"/>
        <xdr:cNvSpPr txBox="1"/>
      </xdr:nvSpPr>
      <xdr:spPr>
        <a:xfrm>
          <a:off x="7594111" y="1002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21105</xdr:rowOff>
    </xdr:from>
    <xdr:to>
      <xdr:col>36</xdr:col>
      <xdr:colOff>165100</xdr:colOff>
      <xdr:row>57</xdr:row>
      <xdr:rowOff>122705</xdr:rowOff>
    </xdr:to>
    <xdr:sp macro="" textlink="">
      <xdr:nvSpPr>
        <xdr:cNvPr id="376" name="楕円 375"/>
        <xdr:cNvSpPr/>
      </xdr:nvSpPr>
      <xdr:spPr>
        <a:xfrm>
          <a:off x="6921500" y="979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139232</xdr:rowOff>
    </xdr:from>
    <xdr:ext cx="534377" cy="259045"/>
    <xdr:sp macro="" textlink="">
      <xdr:nvSpPr>
        <xdr:cNvPr id="377" name="テキスト ボックス 376"/>
        <xdr:cNvSpPr txBox="1"/>
      </xdr:nvSpPr>
      <xdr:spPr>
        <a:xfrm>
          <a:off x="6705111" y="956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160033</xdr:rowOff>
    </xdr:from>
    <xdr:to>
      <xdr:col>54</xdr:col>
      <xdr:colOff>189865</xdr:colOff>
      <xdr:row>79</xdr:row>
      <xdr:rowOff>16078</xdr:rowOff>
    </xdr:to>
    <xdr:cxnSp macro="">
      <xdr:nvCxnSpPr>
        <xdr:cNvPr id="401" name="直線コネクタ 400"/>
        <xdr:cNvCxnSpPr/>
      </xdr:nvCxnSpPr>
      <xdr:spPr>
        <a:xfrm flipV="1">
          <a:off x="10475595" y="11990083"/>
          <a:ext cx="1270" cy="15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19905</xdr:rowOff>
    </xdr:from>
    <xdr:ext cx="469744" cy="259045"/>
    <xdr:sp macro="" textlink="">
      <xdr:nvSpPr>
        <xdr:cNvPr id="402" name="商工費最小値テキスト"/>
        <xdr:cNvSpPr txBox="1"/>
      </xdr:nvSpPr>
      <xdr:spPr>
        <a:xfrm>
          <a:off x="10528300" y="135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16078</xdr:rowOff>
    </xdr:from>
    <xdr:to>
      <xdr:col>55</xdr:col>
      <xdr:colOff>88900</xdr:colOff>
      <xdr:row>79</xdr:row>
      <xdr:rowOff>16078</xdr:rowOff>
    </xdr:to>
    <xdr:cxnSp macro="">
      <xdr:nvCxnSpPr>
        <xdr:cNvPr id="403" name="直線コネクタ 402"/>
        <xdr:cNvCxnSpPr/>
      </xdr:nvCxnSpPr>
      <xdr:spPr>
        <a:xfrm>
          <a:off x="10388600" y="13560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106710</xdr:rowOff>
    </xdr:from>
    <xdr:ext cx="599010" cy="259045"/>
    <xdr:sp macro="" textlink="">
      <xdr:nvSpPr>
        <xdr:cNvPr id="404" name="商工費最大値テキスト"/>
        <xdr:cNvSpPr txBox="1"/>
      </xdr:nvSpPr>
      <xdr:spPr>
        <a:xfrm>
          <a:off x="10528300" y="1176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160033</xdr:rowOff>
    </xdr:from>
    <xdr:to>
      <xdr:col>55</xdr:col>
      <xdr:colOff>88900</xdr:colOff>
      <xdr:row>69</xdr:row>
      <xdr:rowOff>160033</xdr:rowOff>
    </xdr:to>
    <xdr:cxnSp macro="">
      <xdr:nvCxnSpPr>
        <xdr:cNvPr id="405" name="直線コネクタ 404"/>
        <xdr:cNvCxnSpPr/>
      </xdr:nvCxnSpPr>
      <xdr:spPr>
        <a:xfrm>
          <a:off x="10388600" y="1199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81877</xdr:rowOff>
    </xdr:from>
    <xdr:to>
      <xdr:col>55</xdr:col>
      <xdr:colOff>0</xdr:colOff>
      <xdr:row>75</xdr:row>
      <xdr:rowOff>159982</xdr:rowOff>
    </xdr:to>
    <xdr:cxnSp macro="">
      <xdr:nvCxnSpPr>
        <xdr:cNvPr id="406" name="直線コネクタ 405"/>
        <xdr:cNvCxnSpPr/>
      </xdr:nvCxnSpPr>
      <xdr:spPr>
        <a:xfrm flipV="1">
          <a:off x="9639300" y="12426277"/>
          <a:ext cx="838200" cy="59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138955</xdr:rowOff>
    </xdr:from>
    <xdr:ext cx="534377" cy="259045"/>
    <xdr:sp macro="" textlink="">
      <xdr:nvSpPr>
        <xdr:cNvPr id="407" name="商工費平均値テキスト"/>
        <xdr:cNvSpPr txBox="1"/>
      </xdr:nvSpPr>
      <xdr:spPr>
        <a:xfrm>
          <a:off x="10528300" y="1316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160528</xdr:rowOff>
    </xdr:from>
    <xdr:to>
      <xdr:col>55</xdr:col>
      <xdr:colOff>50800</xdr:colOff>
      <xdr:row>77</xdr:row>
      <xdr:rowOff>90678</xdr:rowOff>
    </xdr:to>
    <xdr:sp macro="" textlink="">
      <xdr:nvSpPr>
        <xdr:cNvPr id="408" name="フローチャート: 判断 407"/>
        <xdr:cNvSpPr/>
      </xdr:nvSpPr>
      <xdr:spPr>
        <a:xfrm>
          <a:off x="10426700" y="1319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159982</xdr:rowOff>
    </xdr:from>
    <xdr:to>
      <xdr:col>50</xdr:col>
      <xdr:colOff>114300</xdr:colOff>
      <xdr:row>78</xdr:row>
      <xdr:rowOff>3339</xdr:rowOff>
    </xdr:to>
    <xdr:cxnSp macro="">
      <xdr:nvCxnSpPr>
        <xdr:cNvPr id="409" name="直線コネクタ 408"/>
        <xdr:cNvCxnSpPr/>
      </xdr:nvCxnSpPr>
      <xdr:spPr>
        <a:xfrm flipV="1">
          <a:off x="8750300" y="13018732"/>
          <a:ext cx="889000" cy="35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1676</xdr:rowOff>
    </xdr:from>
    <xdr:to>
      <xdr:col>50</xdr:col>
      <xdr:colOff>165100</xdr:colOff>
      <xdr:row>77</xdr:row>
      <xdr:rowOff>103276</xdr:rowOff>
    </xdr:to>
    <xdr:sp macro="" textlink="">
      <xdr:nvSpPr>
        <xdr:cNvPr id="410" name="フローチャート: 判断 409"/>
        <xdr:cNvSpPr/>
      </xdr:nvSpPr>
      <xdr:spPr>
        <a:xfrm>
          <a:off x="9588500" y="1320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94403</xdr:rowOff>
    </xdr:from>
    <xdr:ext cx="534377" cy="259045"/>
    <xdr:sp macro="" textlink="">
      <xdr:nvSpPr>
        <xdr:cNvPr id="411" name="テキスト ボックス 410"/>
        <xdr:cNvSpPr txBox="1"/>
      </xdr:nvSpPr>
      <xdr:spPr>
        <a:xfrm>
          <a:off x="9372111" y="132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19025</xdr:rowOff>
    </xdr:from>
    <xdr:to>
      <xdr:col>45</xdr:col>
      <xdr:colOff>177800</xdr:colOff>
      <xdr:row>78</xdr:row>
      <xdr:rowOff>3339</xdr:rowOff>
    </xdr:to>
    <xdr:cxnSp macro="">
      <xdr:nvCxnSpPr>
        <xdr:cNvPr id="412" name="直線コネクタ 411"/>
        <xdr:cNvCxnSpPr/>
      </xdr:nvCxnSpPr>
      <xdr:spPr>
        <a:xfrm>
          <a:off x="7861300" y="13220675"/>
          <a:ext cx="889000" cy="15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141846</xdr:rowOff>
    </xdr:from>
    <xdr:to>
      <xdr:col>46</xdr:col>
      <xdr:colOff>38100</xdr:colOff>
      <xdr:row>77</xdr:row>
      <xdr:rowOff>71996</xdr:rowOff>
    </xdr:to>
    <xdr:sp macro="" textlink="">
      <xdr:nvSpPr>
        <xdr:cNvPr id="413" name="フローチャート: 判断 412"/>
        <xdr:cNvSpPr/>
      </xdr:nvSpPr>
      <xdr:spPr>
        <a:xfrm>
          <a:off x="86995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88523</xdr:rowOff>
    </xdr:from>
    <xdr:ext cx="534377" cy="259045"/>
    <xdr:sp macro="" textlink="">
      <xdr:nvSpPr>
        <xdr:cNvPr id="414" name="テキスト ボックス 413"/>
        <xdr:cNvSpPr txBox="1"/>
      </xdr:nvSpPr>
      <xdr:spPr>
        <a:xfrm>
          <a:off x="8483111" y="129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19025</xdr:rowOff>
    </xdr:from>
    <xdr:to>
      <xdr:col>41</xdr:col>
      <xdr:colOff>50800</xdr:colOff>
      <xdr:row>78</xdr:row>
      <xdr:rowOff>149110</xdr:rowOff>
    </xdr:to>
    <xdr:cxnSp macro="">
      <xdr:nvCxnSpPr>
        <xdr:cNvPr id="415" name="直線コネクタ 414"/>
        <xdr:cNvCxnSpPr/>
      </xdr:nvCxnSpPr>
      <xdr:spPr>
        <a:xfrm flipV="1">
          <a:off x="6972300" y="13220675"/>
          <a:ext cx="889000" cy="30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98146</xdr:rowOff>
    </xdr:from>
    <xdr:to>
      <xdr:col>41</xdr:col>
      <xdr:colOff>101600</xdr:colOff>
      <xdr:row>78</xdr:row>
      <xdr:rowOff>28296</xdr:rowOff>
    </xdr:to>
    <xdr:sp macro="" textlink="">
      <xdr:nvSpPr>
        <xdr:cNvPr id="416" name="フローチャート: 判断 415"/>
        <xdr:cNvSpPr/>
      </xdr:nvSpPr>
      <xdr:spPr>
        <a:xfrm>
          <a:off x="7810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19423</xdr:rowOff>
    </xdr:from>
    <xdr:ext cx="534377" cy="259045"/>
    <xdr:sp macro="" textlink="">
      <xdr:nvSpPr>
        <xdr:cNvPr id="417" name="テキスト ボックス 416"/>
        <xdr:cNvSpPr txBox="1"/>
      </xdr:nvSpPr>
      <xdr:spPr>
        <a:xfrm>
          <a:off x="7594111" y="133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141185</xdr:rowOff>
    </xdr:from>
    <xdr:to>
      <xdr:col>36</xdr:col>
      <xdr:colOff>165100</xdr:colOff>
      <xdr:row>78</xdr:row>
      <xdr:rowOff>71335</xdr:rowOff>
    </xdr:to>
    <xdr:sp macro="" textlink="">
      <xdr:nvSpPr>
        <xdr:cNvPr id="418" name="フローチャート: 判断 417"/>
        <xdr:cNvSpPr/>
      </xdr:nvSpPr>
      <xdr:spPr>
        <a:xfrm>
          <a:off x="6921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87862</xdr:rowOff>
    </xdr:from>
    <xdr:ext cx="534377" cy="259045"/>
    <xdr:sp macro="" textlink="">
      <xdr:nvSpPr>
        <xdr:cNvPr id="419" name="テキスト ボックス 418"/>
        <xdr:cNvSpPr txBox="1"/>
      </xdr:nvSpPr>
      <xdr:spPr>
        <a:xfrm>
          <a:off x="6705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31077</xdr:rowOff>
    </xdr:from>
    <xdr:to>
      <xdr:col>55</xdr:col>
      <xdr:colOff>50800</xdr:colOff>
      <xdr:row>72</xdr:row>
      <xdr:rowOff>132677</xdr:rowOff>
    </xdr:to>
    <xdr:sp macro="" textlink="">
      <xdr:nvSpPr>
        <xdr:cNvPr id="425" name="楕円 424"/>
        <xdr:cNvSpPr/>
      </xdr:nvSpPr>
      <xdr:spPr>
        <a:xfrm>
          <a:off x="10426700" y="1237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53954</xdr:rowOff>
    </xdr:from>
    <xdr:ext cx="534377" cy="259045"/>
    <xdr:sp macro="" textlink="">
      <xdr:nvSpPr>
        <xdr:cNvPr id="426" name="商工費該当値テキスト"/>
        <xdr:cNvSpPr txBox="1"/>
      </xdr:nvSpPr>
      <xdr:spPr>
        <a:xfrm>
          <a:off x="10528300" y="1222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109182</xdr:rowOff>
    </xdr:from>
    <xdr:to>
      <xdr:col>50</xdr:col>
      <xdr:colOff>165100</xdr:colOff>
      <xdr:row>76</xdr:row>
      <xdr:rowOff>39331</xdr:rowOff>
    </xdr:to>
    <xdr:sp macro="" textlink="">
      <xdr:nvSpPr>
        <xdr:cNvPr id="427" name="楕円 426"/>
        <xdr:cNvSpPr/>
      </xdr:nvSpPr>
      <xdr:spPr>
        <a:xfrm>
          <a:off x="9588500" y="129679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55859</xdr:rowOff>
    </xdr:from>
    <xdr:ext cx="534377" cy="259045"/>
    <xdr:sp macro="" textlink="">
      <xdr:nvSpPr>
        <xdr:cNvPr id="428" name="テキスト ボックス 427"/>
        <xdr:cNvSpPr txBox="1"/>
      </xdr:nvSpPr>
      <xdr:spPr>
        <a:xfrm>
          <a:off x="9372111" y="1274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123989</xdr:rowOff>
    </xdr:from>
    <xdr:to>
      <xdr:col>46</xdr:col>
      <xdr:colOff>38100</xdr:colOff>
      <xdr:row>78</xdr:row>
      <xdr:rowOff>54139</xdr:rowOff>
    </xdr:to>
    <xdr:sp macro="" textlink="">
      <xdr:nvSpPr>
        <xdr:cNvPr id="429" name="楕円 428"/>
        <xdr:cNvSpPr/>
      </xdr:nvSpPr>
      <xdr:spPr>
        <a:xfrm>
          <a:off x="8699500" y="1332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45266</xdr:rowOff>
    </xdr:from>
    <xdr:ext cx="534377" cy="259045"/>
    <xdr:sp macro="" textlink="">
      <xdr:nvSpPr>
        <xdr:cNvPr id="430" name="テキスト ボックス 429"/>
        <xdr:cNvSpPr txBox="1"/>
      </xdr:nvSpPr>
      <xdr:spPr>
        <a:xfrm>
          <a:off x="8483111" y="1341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139675</xdr:rowOff>
    </xdr:from>
    <xdr:to>
      <xdr:col>41</xdr:col>
      <xdr:colOff>101600</xdr:colOff>
      <xdr:row>77</xdr:row>
      <xdr:rowOff>69825</xdr:rowOff>
    </xdr:to>
    <xdr:sp macro="" textlink="">
      <xdr:nvSpPr>
        <xdr:cNvPr id="431" name="楕円 430"/>
        <xdr:cNvSpPr/>
      </xdr:nvSpPr>
      <xdr:spPr>
        <a:xfrm>
          <a:off x="7810500" y="1316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86351</xdr:rowOff>
    </xdr:from>
    <xdr:ext cx="534377" cy="259045"/>
    <xdr:sp macro="" textlink="">
      <xdr:nvSpPr>
        <xdr:cNvPr id="432" name="テキスト ボックス 431"/>
        <xdr:cNvSpPr txBox="1"/>
      </xdr:nvSpPr>
      <xdr:spPr>
        <a:xfrm>
          <a:off x="7594111" y="1294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98310</xdr:rowOff>
    </xdr:from>
    <xdr:to>
      <xdr:col>36</xdr:col>
      <xdr:colOff>165100</xdr:colOff>
      <xdr:row>79</xdr:row>
      <xdr:rowOff>28460</xdr:rowOff>
    </xdr:to>
    <xdr:sp macro="" textlink="">
      <xdr:nvSpPr>
        <xdr:cNvPr id="433" name="楕円 432"/>
        <xdr:cNvSpPr/>
      </xdr:nvSpPr>
      <xdr:spPr>
        <a:xfrm>
          <a:off x="6921500" y="1347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19587</xdr:rowOff>
    </xdr:from>
    <xdr:ext cx="469744" cy="259045"/>
    <xdr:sp macro="" textlink="">
      <xdr:nvSpPr>
        <xdr:cNvPr id="434" name="テキスト ボックス 433"/>
        <xdr:cNvSpPr txBox="1"/>
      </xdr:nvSpPr>
      <xdr:spPr>
        <a:xfrm>
          <a:off x="6737428" y="1356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94421</xdr:rowOff>
    </xdr:from>
    <xdr:to>
      <xdr:col>54</xdr:col>
      <xdr:colOff>189865</xdr:colOff>
      <xdr:row>97</xdr:row>
      <xdr:rowOff>83762</xdr:rowOff>
    </xdr:to>
    <xdr:cxnSp macro="">
      <xdr:nvCxnSpPr>
        <xdr:cNvPr id="454" name="直線コネクタ 453"/>
        <xdr:cNvCxnSpPr/>
      </xdr:nvCxnSpPr>
      <xdr:spPr>
        <a:xfrm flipV="1">
          <a:off x="10475595" y="15524921"/>
          <a:ext cx="1270" cy="118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87589</xdr:rowOff>
    </xdr:from>
    <xdr:ext cx="534377" cy="259045"/>
    <xdr:sp macro="" textlink="">
      <xdr:nvSpPr>
        <xdr:cNvPr id="455" name="土木費最小値テキスト"/>
        <xdr:cNvSpPr txBox="1"/>
      </xdr:nvSpPr>
      <xdr:spPr>
        <a:xfrm>
          <a:off x="10528300" y="167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83762</xdr:rowOff>
    </xdr:from>
    <xdr:to>
      <xdr:col>55</xdr:col>
      <xdr:colOff>88900</xdr:colOff>
      <xdr:row>97</xdr:row>
      <xdr:rowOff>83762</xdr:rowOff>
    </xdr:to>
    <xdr:cxnSp macro="">
      <xdr:nvCxnSpPr>
        <xdr:cNvPr id="456" name="直線コネクタ 455"/>
        <xdr:cNvCxnSpPr/>
      </xdr:nvCxnSpPr>
      <xdr:spPr>
        <a:xfrm>
          <a:off x="10388600" y="167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41098</xdr:rowOff>
    </xdr:from>
    <xdr:ext cx="599010" cy="259045"/>
    <xdr:sp macro="" textlink="">
      <xdr:nvSpPr>
        <xdr:cNvPr id="457" name="土木費最大値テキスト"/>
        <xdr:cNvSpPr txBox="1"/>
      </xdr:nvSpPr>
      <xdr:spPr>
        <a:xfrm>
          <a:off x="10528300" y="1530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227,923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94421</xdr:rowOff>
    </xdr:from>
    <xdr:to>
      <xdr:col>55</xdr:col>
      <xdr:colOff>88900</xdr:colOff>
      <xdr:row>90</xdr:row>
      <xdr:rowOff>94421</xdr:rowOff>
    </xdr:to>
    <xdr:cxnSp macro="">
      <xdr:nvCxnSpPr>
        <xdr:cNvPr id="458" name="直線コネクタ 457"/>
        <xdr:cNvCxnSpPr/>
      </xdr:nvCxnSpPr>
      <xdr:spPr>
        <a:xfrm>
          <a:off x="10388600" y="155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170687</xdr:rowOff>
    </xdr:from>
    <xdr:to>
      <xdr:col>55</xdr:col>
      <xdr:colOff>0</xdr:colOff>
      <xdr:row>95</xdr:row>
      <xdr:rowOff>59324</xdr:rowOff>
    </xdr:to>
    <xdr:cxnSp macro="">
      <xdr:nvCxnSpPr>
        <xdr:cNvPr id="459" name="直線コネクタ 458"/>
        <xdr:cNvCxnSpPr/>
      </xdr:nvCxnSpPr>
      <xdr:spPr>
        <a:xfrm>
          <a:off x="9639300" y="16286987"/>
          <a:ext cx="838200" cy="6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103240</xdr:rowOff>
    </xdr:from>
    <xdr:ext cx="534377" cy="259045"/>
    <xdr:sp macro="" textlink="">
      <xdr:nvSpPr>
        <xdr:cNvPr id="460" name="土木費平均値テキスト"/>
        <xdr:cNvSpPr txBox="1"/>
      </xdr:nvSpPr>
      <xdr:spPr>
        <a:xfrm>
          <a:off x="10528300" y="16390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124813</xdr:rowOff>
    </xdr:from>
    <xdr:to>
      <xdr:col>55</xdr:col>
      <xdr:colOff>50800</xdr:colOff>
      <xdr:row>96</xdr:row>
      <xdr:rowOff>54963</xdr:rowOff>
    </xdr:to>
    <xdr:sp macro="" textlink="">
      <xdr:nvSpPr>
        <xdr:cNvPr id="461" name="フローチャート: 判断 460"/>
        <xdr:cNvSpPr/>
      </xdr:nvSpPr>
      <xdr:spPr>
        <a:xfrm>
          <a:off x="10426700" y="1641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165384</xdr:rowOff>
    </xdr:from>
    <xdr:to>
      <xdr:col>50</xdr:col>
      <xdr:colOff>114300</xdr:colOff>
      <xdr:row>94</xdr:row>
      <xdr:rowOff>170687</xdr:rowOff>
    </xdr:to>
    <xdr:cxnSp macro="">
      <xdr:nvCxnSpPr>
        <xdr:cNvPr id="462" name="直線コネクタ 461"/>
        <xdr:cNvCxnSpPr/>
      </xdr:nvCxnSpPr>
      <xdr:spPr>
        <a:xfrm>
          <a:off x="8750300" y="16281684"/>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141918</xdr:rowOff>
    </xdr:from>
    <xdr:to>
      <xdr:col>50</xdr:col>
      <xdr:colOff>165100</xdr:colOff>
      <xdr:row>96</xdr:row>
      <xdr:rowOff>72068</xdr:rowOff>
    </xdr:to>
    <xdr:sp macro="" textlink="">
      <xdr:nvSpPr>
        <xdr:cNvPr id="463" name="フローチャート: 判断 462"/>
        <xdr:cNvSpPr/>
      </xdr:nvSpPr>
      <xdr:spPr>
        <a:xfrm>
          <a:off x="9588500" y="164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63195</xdr:rowOff>
    </xdr:from>
    <xdr:ext cx="534377" cy="259045"/>
    <xdr:sp macro="" textlink="">
      <xdr:nvSpPr>
        <xdr:cNvPr id="464" name="テキスト ボックス 463"/>
        <xdr:cNvSpPr txBox="1"/>
      </xdr:nvSpPr>
      <xdr:spPr>
        <a:xfrm>
          <a:off x="9372111" y="1652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79097</xdr:rowOff>
    </xdr:from>
    <xdr:to>
      <xdr:col>45</xdr:col>
      <xdr:colOff>177800</xdr:colOff>
      <xdr:row>94</xdr:row>
      <xdr:rowOff>165384</xdr:rowOff>
    </xdr:to>
    <xdr:cxnSp macro="">
      <xdr:nvCxnSpPr>
        <xdr:cNvPr id="465" name="直線コネクタ 464"/>
        <xdr:cNvCxnSpPr/>
      </xdr:nvCxnSpPr>
      <xdr:spPr>
        <a:xfrm>
          <a:off x="7861300" y="16195397"/>
          <a:ext cx="889000" cy="8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128139</xdr:rowOff>
    </xdr:from>
    <xdr:to>
      <xdr:col>46</xdr:col>
      <xdr:colOff>38100</xdr:colOff>
      <xdr:row>96</xdr:row>
      <xdr:rowOff>58289</xdr:rowOff>
    </xdr:to>
    <xdr:sp macro="" textlink="">
      <xdr:nvSpPr>
        <xdr:cNvPr id="466" name="フローチャート: 判断 465"/>
        <xdr:cNvSpPr/>
      </xdr:nvSpPr>
      <xdr:spPr>
        <a:xfrm>
          <a:off x="86995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49416</xdr:rowOff>
    </xdr:from>
    <xdr:ext cx="534377" cy="259045"/>
    <xdr:sp macro="" textlink="">
      <xdr:nvSpPr>
        <xdr:cNvPr id="467" name="テキスト ボックス 466"/>
        <xdr:cNvSpPr txBox="1"/>
      </xdr:nvSpPr>
      <xdr:spPr>
        <a:xfrm>
          <a:off x="8483111" y="1650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75440</xdr:rowOff>
    </xdr:from>
    <xdr:to>
      <xdr:col>41</xdr:col>
      <xdr:colOff>50800</xdr:colOff>
      <xdr:row>94</xdr:row>
      <xdr:rowOff>79097</xdr:rowOff>
    </xdr:to>
    <xdr:cxnSp macro="">
      <xdr:nvCxnSpPr>
        <xdr:cNvPr id="468" name="直線コネクタ 467"/>
        <xdr:cNvCxnSpPr/>
      </xdr:nvCxnSpPr>
      <xdr:spPr>
        <a:xfrm>
          <a:off x="6972300" y="15677390"/>
          <a:ext cx="889000" cy="51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162829</xdr:rowOff>
    </xdr:from>
    <xdr:to>
      <xdr:col>41</xdr:col>
      <xdr:colOff>101600</xdr:colOff>
      <xdr:row>96</xdr:row>
      <xdr:rowOff>92979</xdr:rowOff>
    </xdr:to>
    <xdr:sp macro="" textlink="">
      <xdr:nvSpPr>
        <xdr:cNvPr id="469" name="フローチャート: 判断 468"/>
        <xdr:cNvSpPr/>
      </xdr:nvSpPr>
      <xdr:spPr>
        <a:xfrm>
          <a:off x="7810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84106</xdr:rowOff>
    </xdr:from>
    <xdr:ext cx="534377" cy="259045"/>
    <xdr:sp macro="" textlink="">
      <xdr:nvSpPr>
        <xdr:cNvPr id="470" name="テキスト ボックス 469"/>
        <xdr:cNvSpPr txBox="1"/>
      </xdr:nvSpPr>
      <xdr:spPr>
        <a:xfrm>
          <a:off x="7594111" y="1654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150611</xdr:rowOff>
    </xdr:from>
    <xdr:to>
      <xdr:col>36</xdr:col>
      <xdr:colOff>165100</xdr:colOff>
      <xdr:row>96</xdr:row>
      <xdr:rowOff>80761</xdr:rowOff>
    </xdr:to>
    <xdr:sp macro="" textlink="">
      <xdr:nvSpPr>
        <xdr:cNvPr id="471" name="フローチャート: 判断 470"/>
        <xdr:cNvSpPr/>
      </xdr:nvSpPr>
      <xdr:spPr>
        <a:xfrm>
          <a:off x="6921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71888</xdr:rowOff>
    </xdr:from>
    <xdr:ext cx="534377" cy="259045"/>
    <xdr:sp macro="" textlink="">
      <xdr:nvSpPr>
        <xdr:cNvPr id="472" name="テキスト ボックス 471"/>
        <xdr:cNvSpPr txBox="1"/>
      </xdr:nvSpPr>
      <xdr:spPr>
        <a:xfrm>
          <a:off x="6705111" y="1653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8524</xdr:rowOff>
    </xdr:from>
    <xdr:to>
      <xdr:col>55</xdr:col>
      <xdr:colOff>50800</xdr:colOff>
      <xdr:row>95</xdr:row>
      <xdr:rowOff>110124</xdr:rowOff>
    </xdr:to>
    <xdr:sp macro="" textlink="">
      <xdr:nvSpPr>
        <xdr:cNvPr id="478" name="楕円 477"/>
        <xdr:cNvSpPr/>
      </xdr:nvSpPr>
      <xdr:spPr>
        <a:xfrm>
          <a:off x="10426700" y="1629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31401</xdr:rowOff>
    </xdr:from>
    <xdr:ext cx="534377" cy="259045"/>
    <xdr:sp macro="" textlink="">
      <xdr:nvSpPr>
        <xdr:cNvPr id="479" name="土木費該当値テキスト"/>
        <xdr:cNvSpPr txBox="1"/>
      </xdr:nvSpPr>
      <xdr:spPr>
        <a:xfrm>
          <a:off x="10528300" y="1614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119887</xdr:rowOff>
    </xdr:from>
    <xdr:to>
      <xdr:col>50</xdr:col>
      <xdr:colOff>165100</xdr:colOff>
      <xdr:row>95</xdr:row>
      <xdr:rowOff>50037</xdr:rowOff>
    </xdr:to>
    <xdr:sp macro="" textlink="">
      <xdr:nvSpPr>
        <xdr:cNvPr id="480" name="楕円 479"/>
        <xdr:cNvSpPr/>
      </xdr:nvSpPr>
      <xdr:spPr>
        <a:xfrm>
          <a:off x="9588500" y="1623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66564</xdr:rowOff>
    </xdr:from>
    <xdr:ext cx="534377" cy="259045"/>
    <xdr:sp macro="" textlink="">
      <xdr:nvSpPr>
        <xdr:cNvPr id="481" name="テキスト ボックス 480"/>
        <xdr:cNvSpPr txBox="1"/>
      </xdr:nvSpPr>
      <xdr:spPr>
        <a:xfrm>
          <a:off x="9372111" y="160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114584</xdr:rowOff>
    </xdr:from>
    <xdr:to>
      <xdr:col>46</xdr:col>
      <xdr:colOff>38100</xdr:colOff>
      <xdr:row>95</xdr:row>
      <xdr:rowOff>44734</xdr:rowOff>
    </xdr:to>
    <xdr:sp macro="" textlink="">
      <xdr:nvSpPr>
        <xdr:cNvPr id="482" name="楕円 481"/>
        <xdr:cNvSpPr/>
      </xdr:nvSpPr>
      <xdr:spPr>
        <a:xfrm>
          <a:off x="8699500" y="1623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61261</xdr:rowOff>
    </xdr:from>
    <xdr:ext cx="534377" cy="259045"/>
    <xdr:sp macro="" textlink="">
      <xdr:nvSpPr>
        <xdr:cNvPr id="483" name="テキスト ボックス 482"/>
        <xdr:cNvSpPr txBox="1"/>
      </xdr:nvSpPr>
      <xdr:spPr>
        <a:xfrm>
          <a:off x="8483111" y="1600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28297</xdr:rowOff>
    </xdr:from>
    <xdr:to>
      <xdr:col>41</xdr:col>
      <xdr:colOff>101600</xdr:colOff>
      <xdr:row>94</xdr:row>
      <xdr:rowOff>129897</xdr:rowOff>
    </xdr:to>
    <xdr:sp macro="" textlink="">
      <xdr:nvSpPr>
        <xdr:cNvPr id="484" name="楕円 483"/>
        <xdr:cNvSpPr/>
      </xdr:nvSpPr>
      <xdr:spPr>
        <a:xfrm>
          <a:off x="7810500" y="1614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146424</xdr:rowOff>
    </xdr:from>
    <xdr:ext cx="599010" cy="259045"/>
    <xdr:sp macro="" textlink="">
      <xdr:nvSpPr>
        <xdr:cNvPr id="485" name="テキスト ボックス 484"/>
        <xdr:cNvSpPr txBox="1"/>
      </xdr:nvSpPr>
      <xdr:spPr>
        <a:xfrm>
          <a:off x="7561795" y="1591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24640</xdr:rowOff>
    </xdr:from>
    <xdr:to>
      <xdr:col>36</xdr:col>
      <xdr:colOff>165100</xdr:colOff>
      <xdr:row>91</xdr:row>
      <xdr:rowOff>126240</xdr:rowOff>
    </xdr:to>
    <xdr:sp macro="" textlink="">
      <xdr:nvSpPr>
        <xdr:cNvPr id="486" name="楕円 485"/>
        <xdr:cNvSpPr/>
      </xdr:nvSpPr>
      <xdr:spPr>
        <a:xfrm>
          <a:off x="6921500" y="1562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142767</xdr:rowOff>
    </xdr:from>
    <xdr:ext cx="599010" cy="259045"/>
    <xdr:sp macro="" textlink="">
      <xdr:nvSpPr>
        <xdr:cNvPr id="487" name="テキスト ボックス 486"/>
        <xdr:cNvSpPr txBox="1"/>
      </xdr:nvSpPr>
      <xdr:spPr>
        <a:xfrm>
          <a:off x="6672795" y="15401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169761</xdr:rowOff>
    </xdr:from>
    <xdr:to>
      <xdr:col>85</xdr:col>
      <xdr:colOff>126364</xdr:colOff>
      <xdr:row>38</xdr:row>
      <xdr:rowOff>28421</xdr:rowOff>
    </xdr:to>
    <xdr:cxnSp macro="">
      <xdr:nvCxnSpPr>
        <xdr:cNvPr id="513" name="直線コネクタ 512"/>
        <xdr:cNvCxnSpPr/>
      </xdr:nvCxnSpPr>
      <xdr:spPr>
        <a:xfrm flipV="1">
          <a:off x="16317595" y="5313261"/>
          <a:ext cx="1269" cy="1230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32248</xdr:rowOff>
    </xdr:from>
    <xdr:ext cx="534377" cy="259045"/>
    <xdr:sp macro="" textlink="">
      <xdr:nvSpPr>
        <xdr:cNvPr id="514" name="消防費最小値テキスト"/>
        <xdr:cNvSpPr txBox="1"/>
      </xdr:nvSpPr>
      <xdr:spPr>
        <a:xfrm>
          <a:off x="16370300" y="654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28421</xdr:rowOff>
    </xdr:from>
    <xdr:to>
      <xdr:col>86</xdr:col>
      <xdr:colOff>25400</xdr:colOff>
      <xdr:row>38</xdr:row>
      <xdr:rowOff>28421</xdr:rowOff>
    </xdr:to>
    <xdr:cxnSp macro="">
      <xdr:nvCxnSpPr>
        <xdr:cNvPr id="515" name="直線コネクタ 514"/>
        <xdr:cNvCxnSpPr/>
      </xdr:nvCxnSpPr>
      <xdr:spPr>
        <a:xfrm>
          <a:off x="16230600" y="654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116438</xdr:rowOff>
    </xdr:from>
    <xdr:ext cx="534377" cy="259045"/>
    <xdr:sp macro="" textlink="">
      <xdr:nvSpPr>
        <xdr:cNvPr id="516" name="消防費最大値テキスト"/>
        <xdr:cNvSpPr txBox="1"/>
      </xdr:nvSpPr>
      <xdr:spPr>
        <a:xfrm>
          <a:off x="16370300" y="508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90,159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169761</xdr:rowOff>
    </xdr:from>
    <xdr:to>
      <xdr:col>86</xdr:col>
      <xdr:colOff>25400</xdr:colOff>
      <xdr:row>30</xdr:row>
      <xdr:rowOff>169761</xdr:rowOff>
    </xdr:to>
    <xdr:cxnSp macro="">
      <xdr:nvCxnSpPr>
        <xdr:cNvPr id="517" name="直線コネクタ 516"/>
        <xdr:cNvCxnSpPr/>
      </xdr:nvCxnSpPr>
      <xdr:spPr>
        <a:xfrm>
          <a:off x="16230600" y="531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59217</xdr:rowOff>
    </xdr:from>
    <xdr:to>
      <xdr:col>85</xdr:col>
      <xdr:colOff>127000</xdr:colOff>
      <xdr:row>36</xdr:row>
      <xdr:rowOff>86452</xdr:rowOff>
    </xdr:to>
    <xdr:cxnSp macro="">
      <xdr:nvCxnSpPr>
        <xdr:cNvPr id="518" name="直線コネクタ 517"/>
        <xdr:cNvCxnSpPr/>
      </xdr:nvCxnSpPr>
      <xdr:spPr>
        <a:xfrm>
          <a:off x="15481300" y="6231417"/>
          <a:ext cx="838200" cy="2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96506</xdr:rowOff>
    </xdr:from>
    <xdr:ext cx="534377" cy="259045"/>
    <xdr:sp macro="" textlink="">
      <xdr:nvSpPr>
        <xdr:cNvPr id="519" name="消防費平均値テキスト"/>
        <xdr:cNvSpPr txBox="1"/>
      </xdr:nvSpPr>
      <xdr:spPr>
        <a:xfrm>
          <a:off x="16370300" y="6268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118079</xdr:rowOff>
    </xdr:from>
    <xdr:to>
      <xdr:col>85</xdr:col>
      <xdr:colOff>177800</xdr:colOff>
      <xdr:row>37</xdr:row>
      <xdr:rowOff>48229</xdr:rowOff>
    </xdr:to>
    <xdr:sp macro="" textlink="">
      <xdr:nvSpPr>
        <xdr:cNvPr id="520" name="フローチャート: 判断 519"/>
        <xdr:cNvSpPr/>
      </xdr:nvSpPr>
      <xdr:spPr>
        <a:xfrm>
          <a:off x="162687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59217</xdr:rowOff>
    </xdr:from>
    <xdr:to>
      <xdr:col>81</xdr:col>
      <xdr:colOff>50800</xdr:colOff>
      <xdr:row>36</xdr:row>
      <xdr:rowOff>112856</xdr:rowOff>
    </xdr:to>
    <xdr:cxnSp macro="">
      <xdr:nvCxnSpPr>
        <xdr:cNvPr id="521" name="直線コネクタ 520"/>
        <xdr:cNvCxnSpPr/>
      </xdr:nvCxnSpPr>
      <xdr:spPr>
        <a:xfrm flipV="1">
          <a:off x="14592300" y="6231417"/>
          <a:ext cx="889000" cy="5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93635</xdr:rowOff>
    </xdr:from>
    <xdr:to>
      <xdr:col>81</xdr:col>
      <xdr:colOff>101600</xdr:colOff>
      <xdr:row>37</xdr:row>
      <xdr:rowOff>23785</xdr:rowOff>
    </xdr:to>
    <xdr:sp macro="" textlink="">
      <xdr:nvSpPr>
        <xdr:cNvPr id="522" name="フローチャート: 判断 521"/>
        <xdr:cNvSpPr/>
      </xdr:nvSpPr>
      <xdr:spPr>
        <a:xfrm>
          <a:off x="15430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14912</xdr:rowOff>
    </xdr:from>
    <xdr:ext cx="534377" cy="259045"/>
    <xdr:sp macro="" textlink="">
      <xdr:nvSpPr>
        <xdr:cNvPr id="523" name="テキスト ボックス 522"/>
        <xdr:cNvSpPr txBox="1"/>
      </xdr:nvSpPr>
      <xdr:spPr>
        <a:xfrm>
          <a:off x="15214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112856</xdr:rowOff>
    </xdr:from>
    <xdr:to>
      <xdr:col>76</xdr:col>
      <xdr:colOff>114300</xdr:colOff>
      <xdr:row>36</xdr:row>
      <xdr:rowOff>138541</xdr:rowOff>
    </xdr:to>
    <xdr:cxnSp macro="">
      <xdr:nvCxnSpPr>
        <xdr:cNvPr id="524" name="直線コネクタ 523"/>
        <xdr:cNvCxnSpPr/>
      </xdr:nvCxnSpPr>
      <xdr:spPr>
        <a:xfrm flipV="1">
          <a:off x="13703300" y="6285056"/>
          <a:ext cx="889000" cy="2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36469</xdr:rowOff>
    </xdr:from>
    <xdr:to>
      <xdr:col>76</xdr:col>
      <xdr:colOff>165100</xdr:colOff>
      <xdr:row>36</xdr:row>
      <xdr:rowOff>138069</xdr:rowOff>
    </xdr:to>
    <xdr:sp macro="" textlink="">
      <xdr:nvSpPr>
        <xdr:cNvPr id="525" name="フローチャート: 判断 524"/>
        <xdr:cNvSpPr/>
      </xdr:nvSpPr>
      <xdr:spPr>
        <a:xfrm>
          <a:off x="14541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154596</xdr:rowOff>
    </xdr:from>
    <xdr:ext cx="534377" cy="259045"/>
    <xdr:sp macro="" textlink="">
      <xdr:nvSpPr>
        <xdr:cNvPr id="526" name="テキスト ボックス 525"/>
        <xdr:cNvSpPr txBox="1"/>
      </xdr:nvSpPr>
      <xdr:spPr>
        <a:xfrm>
          <a:off x="14325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138541</xdr:rowOff>
    </xdr:from>
    <xdr:to>
      <xdr:col>71</xdr:col>
      <xdr:colOff>177800</xdr:colOff>
      <xdr:row>36</xdr:row>
      <xdr:rowOff>166381</xdr:rowOff>
    </xdr:to>
    <xdr:cxnSp macro="">
      <xdr:nvCxnSpPr>
        <xdr:cNvPr id="527" name="直線コネクタ 526"/>
        <xdr:cNvCxnSpPr/>
      </xdr:nvCxnSpPr>
      <xdr:spPr>
        <a:xfrm flipV="1">
          <a:off x="12814300" y="6310741"/>
          <a:ext cx="889000" cy="2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107237</xdr:rowOff>
    </xdr:from>
    <xdr:to>
      <xdr:col>72</xdr:col>
      <xdr:colOff>38100</xdr:colOff>
      <xdr:row>37</xdr:row>
      <xdr:rowOff>37387</xdr:rowOff>
    </xdr:to>
    <xdr:sp macro="" textlink="">
      <xdr:nvSpPr>
        <xdr:cNvPr id="528" name="フローチャート: 判断 527"/>
        <xdr:cNvSpPr/>
      </xdr:nvSpPr>
      <xdr:spPr>
        <a:xfrm>
          <a:off x="13652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28514</xdr:rowOff>
    </xdr:from>
    <xdr:ext cx="534377" cy="259045"/>
    <xdr:sp macro="" textlink="">
      <xdr:nvSpPr>
        <xdr:cNvPr id="529" name="テキスト ボックス 528"/>
        <xdr:cNvSpPr txBox="1"/>
      </xdr:nvSpPr>
      <xdr:spPr>
        <a:xfrm>
          <a:off x="13436111" y="637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97962</xdr:rowOff>
    </xdr:from>
    <xdr:to>
      <xdr:col>67</xdr:col>
      <xdr:colOff>101600</xdr:colOff>
      <xdr:row>37</xdr:row>
      <xdr:rowOff>28112</xdr:rowOff>
    </xdr:to>
    <xdr:sp macro="" textlink="">
      <xdr:nvSpPr>
        <xdr:cNvPr id="530" name="フローチャート: 判断 529"/>
        <xdr:cNvSpPr/>
      </xdr:nvSpPr>
      <xdr:spPr>
        <a:xfrm>
          <a:off x="12763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44639</xdr:rowOff>
    </xdr:from>
    <xdr:ext cx="534377" cy="259045"/>
    <xdr:sp macro="" textlink="">
      <xdr:nvSpPr>
        <xdr:cNvPr id="531" name="テキスト ボックス 530"/>
        <xdr:cNvSpPr txBox="1"/>
      </xdr:nvSpPr>
      <xdr:spPr>
        <a:xfrm>
          <a:off x="12547111" y="60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35652</xdr:rowOff>
    </xdr:from>
    <xdr:to>
      <xdr:col>85</xdr:col>
      <xdr:colOff>177800</xdr:colOff>
      <xdr:row>36</xdr:row>
      <xdr:rowOff>137252</xdr:rowOff>
    </xdr:to>
    <xdr:sp macro="" textlink="">
      <xdr:nvSpPr>
        <xdr:cNvPr id="537" name="楕円 536"/>
        <xdr:cNvSpPr/>
      </xdr:nvSpPr>
      <xdr:spPr>
        <a:xfrm>
          <a:off x="16268700" y="620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58529</xdr:rowOff>
    </xdr:from>
    <xdr:ext cx="534377" cy="259045"/>
    <xdr:sp macro="" textlink="">
      <xdr:nvSpPr>
        <xdr:cNvPr id="538" name="消防費該当値テキスト"/>
        <xdr:cNvSpPr txBox="1"/>
      </xdr:nvSpPr>
      <xdr:spPr>
        <a:xfrm>
          <a:off x="16370300" y="605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8417</xdr:rowOff>
    </xdr:from>
    <xdr:to>
      <xdr:col>81</xdr:col>
      <xdr:colOff>101600</xdr:colOff>
      <xdr:row>36</xdr:row>
      <xdr:rowOff>110017</xdr:rowOff>
    </xdr:to>
    <xdr:sp macro="" textlink="">
      <xdr:nvSpPr>
        <xdr:cNvPr id="539" name="楕円 538"/>
        <xdr:cNvSpPr/>
      </xdr:nvSpPr>
      <xdr:spPr>
        <a:xfrm>
          <a:off x="15430500" y="618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126544</xdr:rowOff>
    </xdr:from>
    <xdr:ext cx="534377" cy="259045"/>
    <xdr:sp macro="" textlink="">
      <xdr:nvSpPr>
        <xdr:cNvPr id="540" name="テキスト ボックス 539"/>
        <xdr:cNvSpPr txBox="1"/>
      </xdr:nvSpPr>
      <xdr:spPr>
        <a:xfrm>
          <a:off x="15214111" y="595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62056</xdr:rowOff>
    </xdr:from>
    <xdr:to>
      <xdr:col>76</xdr:col>
      <xdr:colOff>165100</xdr:colOff>
      <xdr:row>36</xdr:row>
      <xdr:rowOff>163656</xdr:rowOff>
    </xdr:to>
    <xdr:sp macro="" textlink="">
      <xdr:nvSpPr>
        <xdr:cNvPr id="541" name="楕円 540"/>
        <xdr:cNvSpPr/>
      </xdr:nvSpPr>
      <xdr:spPr>
        <a:xfrm>
          <a:off x="14541500" y="623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154783</xdr:rowOff>
    </xdr:from>
    <xdr:ext cx="534377" cy="259045"/>
    <xdr:sp macro="" textlink="">
      <xdr:nvSpPr>
        <xdr:cNvPr id="542" name="テキスト ボックス 541"/>
        <xdr:cNvSpPr txBox="1"/>
      </xdr:nvSpPr>
      <xdr:spPr>
        <a:xfrm>
          <a:off x="14325111" y="632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87741</xdr:rowOff>
    </xdr:from>
    <xdr:to>
      <xdr:col>72</xdr:col>
      <xdr:colOff>38100</xdr:colOff>
      <xdr:row>37</xdr:row>
      <xdr:rowOff>17891</xdr:rowOff>
    </xdr:to>
    <xdr:sp macro="" textlink="">
      <xdr:nvSpPr>
        <xdr:cNvPr id="543" name="楕円 542"/>
        <xdr:cNvSpPr/>
      </xdr:nvSpPr>
      <xdr:spPr>
        <a:xfrm>
          <a:off x="13652500" y="625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34418</xdr:rowOff>
    </xdr:from>
    <xdr:ext cx="534377" cy="259045"/>
    <xdr:sp macro="" textlink="">
      <xdr:nvSpPr>
        <xdr:cNvPr id="544" name="テキスト ボックス 543"/>
        <xdr:cNvSpPr txBox="1"/>
      </xdr:nvSpPr>
      <xdr:spPr>
        <a:xfrm>
          <a:off x="13436111" y="603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115581</xdr:rowOff>
    </xdr:from>
    <xdr:to>
      <xdr:col>67</xdr:col>
      <xdr:colOff>101600</xdr:colOff>
      <xdr:row>37</xdr:row>
      <xdr:rowOff>45731</xdr:rowOff>
    </xdr:to>
    <xdr:sp macro="" textlink="">
      <xdr:nvSpPr>
        <xdr:cNvPr id="545" name="楕円 544"/>
        <xdr:cNvSpPr/>
      </xdr:nvSpPr>
      <xdr:spPr>
        <a:xfrm>
          <a:off x="12763500" y="628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36858</xdr:rowOff>
    </xdr:from>
    <xdr:ext cx="534377" cy="259045"/>
    <xdr:sp macro="" textlink="">
      <xdr:nvSpPr>
        <xdr:cNvPr id="546" name="テキスト ボックス 545"/>
        <xdr:cNvSpPr txBox="1"/>
      </xdr:nvSpPr>
      <xdr:spPr>
        <a:xfrm>
          <a:off x="12547111" y="638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58949</xdr:rowOff>
    </xdr:from>
    <xdr:to>
      <xdr:col>85</xdr:col>
      <xdr:colOff>126364</xdr:colOff>
      <xdr:row>57</xdr:row>
      <xdr:rowOff>166245</xdr:rowOff>
    </xdr:to>
    <xdr:cxnSp macro="">
      <xdr:nvCxnSpPr>
        <xdr:cNvPr id="568" name="直線コネクタ 567"/>
        <xdr:cNvCxnSpPr/>
      </xdr:nvCxnSpPr>
      <xdr:spPr>
        <a:xfrm flipV="1">
          <a:off x="16317595" y="8802899"/>
          <a:ext cx="1269" cy="113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170072</xdr:rowOff>
    </xdr:from>
    <xdr:ext cx="534377" cy="259045"/>
    <xdr:sp macro="" textlink="">
      <xdr:nvSpPr>
        <xdr:cNvPr id="569" name="教育費最小値テキスト"/>
        <xdr:cNvSpPr txBox="1"/>
      </xdr:nvSpPr>
      <xdr:spPr>
        <a:xfrm>
          <a:off x="16370300" y="994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166245</xdr:rowOff>
    </xdr:from>
    <xdr:to>
      <xdr:col>86</xdr:col>
      <xdr:colOff>25400</xdr:colOff>
      <xdr:row>57</xdr:row>
      <xdr:rowOff>166245</xdr:rowOff>
    </xdr:to>
    <xdr:cxnSp macro="">
      <xdr:nvCxnSpPr>
        <xdr:cNvPr id="570" name="直線コネクタ 569"/>
        <xdr:cNvCxnSpPr/>
      </xdr:nvCxnSpPr>
      <xdr:spPr>
        <a:xfrm>
          <a:off x="16230600" y="993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5626</xdr:rowOff>
    </xdr:from>
    <xdr:ext cx="599010" cy="259045"/>
    <xdr:sp macro="" textlink="">
      <xdr:nvSpPr>
        <xdr:cNvPr id="571" name="教育費最大値テキスト"/>
        <xdr:cNvSpPr txBox="1"/>
      </xdr:nvSpPr>
      <xdr:spPr>
        <a:xfrm>
          <a:off x="16370300" y="857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58949</xdr:rowOff>
    </xdr:from>
    <xdr:to>
      <xdr:col>86</xdr:col>
      <xdr:colOff>25400</xdr:colOff>
      <xdr:row>51</xdr:row>
      <xdr:rowOff>58949</xdr:rowOff>
    </xdr:to>
    <xdr:cxnSp macro="">
      <xdr:nvCxnSpPr>
        <xdr:cNvPr id="572" name="直線コネクタ 571"/>
        <xdr:cNvCxnSpPr/>
      </xdr:nvCxnSpPr>
      <xdr:spPr>
        <a:xfrm>
          <a:off x="16230600" y="8802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167374</xdr:rowOff>
    </xdr:from>
    <xdr:to>
      <xdr:col>85</xdr:col>
      <xdr:colOff>127000</xdr:colOff>
      <xdr:row>57</xdr:row>
      <xdr:rowOff>75546</xdr:rowOff>
    </xdr:to>
    <xdr:cxnSp macro="">
      <xdr:nvCxnSpPr>
        <xdr:cNvPr id="573" name="直線コネクタ 572"/>
        <xdr:cNvCxnSpPr/>
      </xdr:nvCxnSpPr>
      <xdr:spPr>
        <a:xfrm>
          <a:off x="15481300" y="9597124"/>
          <a:ext cx="838200" cy="25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135465</xdr:rowOff>
    </xdr:from>
    <xdr:ext cx="534377" cy="259045"/>
    <xdr:sp macro="" textlink="">
      <xdr:nvSpPr>
        <xdr:cNvPr id="574" name="教育費平均値テキスト"/>
        <xdr:cNvSpPr txBox="1"/>
      </xdr:nvSpPr>
      <xdr:spPr>
        <a:xfrm>
          <a:off x="16370300" y="9565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112588</xdr:rowOff>
    </xdr:from>
    <xdr:to>
      <xdr:col>85</xdr:col>
      <xdr:colOff>177800</xdr:colOff>
      <xdr:row>57</xdr:row>
      <xdr:rowOff>42738</xdr:rowOff>
    </xdr:to>
    <xdr:sp macro="" textlink="">
      <xdr:nvSpPr>
        <xdr:cNvPr id="575" name="フローチャート: 判断 574"/>
        <xdr:cNvSpPr/>
      </xdr:nvSpPr>
      <xdr:spPr>
        <a:xfrm>
          <a:off x="162687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167374</xdr:rowOff>
    </xdr:from>
    <xdr:to>
      <xdr:col>81</xdr:col>
      <xdr:colOff>50800</xdr:colOff>
      <xdr:row>56</xdr:row>
      <xdr:rowOff>27700</xdr:rowOff>
    </xdr:to>
    <xdr:cxnSp macro="">
      <xdr:nvCxnSpPr>
        <xdr:cNvPr id="576" name="直線コネクタ 575"/>
        <xdr:cNvCxnSpPr/>
      </xdr:nvCxnSpPr>
      <xdr:spPr>
        <a:xfrm flipV="1">
          <a:off x="14592300" y="9597124"/>
          <a:ext cx="889000" cy="3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115157</xdr:rowOff>
    </xdr:from>
    <xdr:to>
      <xdr:col>81</xdr:col>
      <xdr:colOff>101600</xdr:colOff>
      <xdr:row>57</xdr:row>
      <xdr:rowOff>45307</xdr:rowOff>
    </xdr:to>
    <xdr:sp macro="" textlink="">
      <xdr:nvSpPr>
        <xdr:cNvPr id="577" name="フローチャート: 判断 576"/>
        <xdr:cNvSpPr/>
      </xdr:nvSpPr>
      <xdr:spPr>
        <a:xfrm>
          <a:off x="15430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36434</xdr:rowOff>
    </xdr:from>
    <xdr:ext cx="534377" cy="259045"/>
    <xdr:sp macro="" textlink="">
      <xdr:nvSpPr>
        <xdr:cNvPr id="578" name="テキスト ボックス 577"/>
        <xdr:cNvSpPr txBox="1"/>
      </xdr:nvSpPr>
      <xdr:spPr>
        <a:xfrm>
          <a:off x="15214111" y="98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27700</xdr:rowOff>
    </xdr:from>
    <xdr:to>
      <xdr:col>76</xdr:col>
      <xdr:colOff>114300</xdr:colOff>
      <xdr:row>56</xdr:row>
      <xdr:rowOff>45311</xdr:rowOff>
    </xdr:to>
    <xdr:cxnSp macro="">
      <xdr:nvCxnSpPr>
        <xdr:cNvPr id="579" name="直線コネクタ 578"/>
        <xdr:cNvCxnSpPr/>
      </xdr:nvCxnSpPr>
      <xdr:spPr>
        <a:xfrm flipV="1">
          <a:off x="13703300" y="9628900"/>
          <a:ext cx="889000" cy="1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65610</xdr:rowOff>
    </xdr:from>
    <xdr:to>
      <xdr:col>76</xdr:col>
      <xdr:colOff>165100</xdr:colOff>
      <xdr:row>56</xdr:row>
      <xdr:rowOff>167210</xdr:rowOff>
    </xdr:to>
    <xdr:sp macro="" textlink="">
      <xdr:nvSpPr>
        <xdr:cNvPr id="580" name="フローチャート: 判断 579"/>
        <xdr:cNvSpPr/>
      </xdr:nvSpPr>
      <xdr:spPr>
        <a:xfrm>
          <a:off x="14541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158337</xdr:rowOff>
    </xdr:from>
    <xdr:ext cx="534377" cy="259045"/>
    <xdr:sp macro="" textlink="">
      <xdr:nvSpPr>
        <xdr:cNvPr id="581" name="テキスト ボックス 580"/>
        <xdr:cNvSpPr txBox="1"/>
      </xdr:nvSpPr>
      <xdr:spPr>
        <a:xfrm>
          <a:off x="14325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45311</xdr:rowOff>
    </xdr:from>
    <xdr:to>
      <xdr:col>71</xdr:col>
      <xdr:colOff>177800</xdr:colOff>
      <xdr:row>57</xdr:row>
      <xdr:rowOff>87497</xdr:rowOff>
    </xdr:to>
    <xdr:cxnSp macro="">
      <xdr:nvCxnSpPr>
        <xdr:cNvPr id="582" name="直線コネクタ 581"/>
        <xdr:cNvCxnSpPr/>
      </xdr:nvCxnSpPr>
      <xdr:spPr>
        <a:xfrm flipV="1">
          <a:off x="12814300" y="9646511"/>
          <a:ext cx="889000" cy="21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98758</xdr:rowOff>
    </xdr:from>
    <xdr:to>
      <xdr:col>72</xdr:col>
      <xdr:colOff>38100</xdr:colOff>
      <xdr:row>57</xdr:row>
      <xdr:rowOff>28908</xdr:rowOff>
    </xdr:to>
    <xdr:sp macro="" textlink="">
      <xdr:nvSpPr>
        <xdr:cNvPr id="583" name="フローチャート: 判断 582"/>
        <xdr:cNvSpPr/>
      </xdr:nvSpPr>
      <xdr:spPr>
        <a:xfrm>
          <a:off x="13652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20035</xdr:rowOff>
    </xdr:from>
    <xdr:ext cx="534377" cy="259045"/>
    <xdr:sp macro="" textlink="">
      <xdr:nvSpPr>
        <xdr:cNvPr id="584" name="テキスト ボックス 583"/>
        <xdr:cNvSpPr txBox="1"/>
      </xdr:nvSpPr>
      <xdr:spPr>
        <a:xfrm>
          <a:off x="13436111" y="979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141715</xdr:rowOff>
    </xdr:from>
    <xdr:to>
      <xdr:col>67</xdr:col>
      <xdr:colOff>101600</xdr:colOff>
      <xdr:row>57</xdr:row>
      <xdr:rowOff>71865</xdr:rowOff>
    </xdr:to>
    <xdr:sp macro="" textlink="">
      <xdr:nvSpPr>
        <xdr:cNvPr id="585" name="フローチャート: 判断 584"/>
        <xdr:cNvSpPr/>
      </xdr:nvSpPr>
      <xdr:spPr>
        <a:xfrm>
          <a:off x="12763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88392</xdr:rowOff>
    </xdr:from>
    <xdr:ext cx="534377" cy="259045"/>
    <xdr:sp macro="" textlink="">
      <xdr:nvSpPr>
        <xdr:cNvPr id="586" name="テキスト ボックス 585"/>
        <xdr:cNvSpPr txBox="1"/>
      </xdr:nvSpPr>
      <xdr:spPr>
        <a:xfrm>
          <a:off x="12547111" y="951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24746</xdr:rowOff>
    </xdr:from>
    <xdr:to>
      <xdr:col>85</xdr:col>
      <xdr:colOff>177800</xdr:colOff>
      <xdr:row>57</xdr:row>
      <xdr:rowOff>126346</xdr:rowOff>
    </xdr:to>
    <xdr:sp macro="" textlink="">
      <xdr:nvSpPr>
        <xdr:cNvPr id="592" name="楕円 591"/>
        <xdr:cNvSpPr/>
      </xdr:nvSpPr>
      <xdr:spPr>
        <a:xfrm>
          <a:off x="16268700" y="979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111123</xdr:rowOff>
    </xdr:from>
    <xdr:ext cx="534377" cy="259045"/>
    <xdr:sp macro="" textlink="">
      <xdr:nvSpPr>
        <xdr:cNvPr id="593" name="教育費該当値テキスト"/>
        <xdr:cNvSpPr txBox="1"/>
      </xdr:nvSpPr>
      <xdr:spPr>
        <a:xfrm>
          <a:off x="16370300" y="971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116574</xdr:rowOff>
    </xdr:from>
    <xdr:to>
      <xdr:col>81</xdr:col>
      <xdr:colOff>101600</xdr:colOff>
      <xdr:row>56</xdr:row>
      <xdr:rowOff>46724</xdr:rowOff>
    </xdr:to>
    <xdr:sp macro="" textlink="">
      <xdr:nvSpPr>
        <xdr:cNvPr id="594" name="楕円 593"/>
        <xdr:cNvSpPr/>
      </xdr:nvSpPr>
      <xdr:spPr>
        <a:xfrm>
          <a:off x="15430500" y="954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63251</xdr:rowOff>
    </xdr:from>
    <xdr:ext cx="599010" cy="259045"/>
    <xdr:sp macro="" textlink="">
      <xdr:nvSpPr>
        <xdr:cNvPr id="595" name="テキスト ボックス 594"/>
        <xdr:cNvSpPr txBox="1"/>
      </xdr:nvSpPr>
      <xdr:spPr>
        <a:xfrm>
          <a:off x="15181795" y="932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148350</xdr:rowOff>
    </xdr:from>
    <xdr:to>
      <xdr:col>76</xdr:col>
      <xdr:colOff>165100</xdr:colOff>
      <xdr:row>56</xdr:row>
      <xdr:rowOff>78500</xdr:rowOff>
    </xdr:to>
    <xdr:sp macro="" textlink="">
      <xdr:nvSpPr>
        <xdr:cNvPr id="596" name="楕円 595"/>
        <xdr:cNvSpPr/>
      </xdr:nvSpPr>
      <xdr:spPr>
        <a:xfrm>
          <a:off x="14541500" y="9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95027</xdr:rowOff>
    </xdr:from>
    <xdr:ext cx="534377" cy="259045"/>
    <xdr:sp macro="" textlink="">
      <xdr:nvSpPr>
        <xdr:cNvPr id="597" name="テキスト ボックス 596"/>
        <xdr:cNvSpPr txBox="1"/>
      </xdr:nvSpPr>
      <xdr:spPr>
        <a:xfrm>
          <a:off x="14325111" y="935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165961</xdr:rowOff>
    </xdr:from>
    <xdr:to>
      <xdr:col>72</xdr:col>
      <xdr:colOff>38100</xdr:colOff>
      <xdr:row>56</xdr:row>
      <xdr:rowOff>96111</xdr:rowOff>
    </xdr:to>
    <xdr:sp macro="" textlink="">
      <xdr:nvSpPr>
        <xdr:cNvPr id="598" name="楕円 597"/>
        <xdr:cNvSpPr/>
      </xdr:nvSpPr>
      <xdr:spPr>
        <a:xfrm>
          <a:off x="13652500" y="959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112638</xdr:rowOff>
    </xdr:from>
    <xdr:ext cx="534377" cy="259045"/>
    <xdr:sp macro="" textlink="">
      <xdr:nvSpPr>
        <xdr:cNvPr id="599" name="テキスト ボックス 598"/>
        <xdr:cNvSpPr txBox="1"/>
      </xdr:nvSpPr>
      <xdr:spPr>
        <a:xfrm>
          <a:off x="13436111" y="93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36697</xdr:rowOff>
    </xdr:from>
    <xdr:to>
      <xdr:col>67</xdr:col>
      <xdr:colOff>101600</xdr:colOff>
      <xdr:row>57</xdr:row>
      <xdr:rowOff>138297</xdr:rowOff>
    </xdr:to>
    <xdr:sp macro="" textlink="">
      <xdr:nvSpPr>
        <xdr:cNvPr id="600" name="楕円 599"/>
        <xdr:cNvSpPr/>
      </xdr:nvSpPr>
      <xdr:spPr>
        <a:xfrm>
          <a:off x="12763500" y="980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129424</xdr:rowOff>
    </xdr:from>
    <xdr:ext cx="534377" cy="259045"/>
    <xdr:sp macro="" textlink="">
      <xdr:nvSpPr>
        <xdr:cNvPr id="601" name="テキスト ボックス 600"/>
        <xdr:cNvSpPr txBox="1"/>
      </xdr:nvSpPr>
      <xdr:spPr>
        <a:xfrm>
          <a:off x="12547111" y="99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56896</xdr:rowOff>
    </xdr:from>
    <xdr:to>
      <xdr:col>85</xdr:col>
      <xdr:colOff>126364</xdr:colOff>
      <xdr:row>79</xdr:row>
      <xdr:rowOff>44450</xdr:rowOff>
    </xdr:to>
    <xdr:cxnSp macro="">
      <xdr:nvCxnSpPr>
        <xdr:cNvPr id="625" name="直線コネクタ 624"/>
        <xdr:cNvCxnSpPr/>
      </xdr:nvCxnSpPr>
      <xdr:spPr>
        <a:xfrm flipV="1">
          <a:off x="16317595" y="12744196"/>
          <a:ext cx="1269" cy="844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3573</xdr:rowOff>
    </xdr:from>
    <xdr:ext cx="534377" cy="259045"/>
    <xdr:sp macro="" textlink="">
      <xdr:nvSpPr>
        <xdr:cNvPr id="628" name="災害復旧費最大値テキスト"/>
        <xdr:cNvSpPr txBox="1"/>
      </xdr:nvSpPr>
      <xdr:spPr>
        <a:xfrm>
          <a:off x="16370300" y="1251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56896</xdr:rowOff>
    </xdr:from>
    <xdr:to>
      <xdr:col>86</xdr:col>
      <xdr:colOff>25400</xdr:colOff>
      <xdr:row>74</xdr:row>
      <xdr:rowOff>56896</xdr:rowOff>
    </xdr:to>
    <xdr:cxnSp macro="">
      <xdr:nvCxnSpPr>
        <xdr:cNvPr id="629" name="直線コネクタ 628"/>
        <xdr:cNvCxnSpPr/>
      </xdr:nvCxnSpPr>
      <xdr:spPr>
        <a:xfrm>
          <a:off x="16230600" y="1274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48501</xdr:rowOff>
    </xdr:from>
    <xdr:to>
      <xdr:col>85</xdr:col>
      <xdr:colOff>127000</xdr:colOff>
      <xdr:row>78</xdr:row>
      <xdr:rowOff>101143</xdr:rowOff>
    </xdr:to>
    <xdr:cxnSp macro="">
      <xdr:nvCxnSpPr>
        <xdr:cNvPr id="630" name="直線コネクタ 629"/>
        <xdr:cNvCxnSpPr/>
      </xdr:nvCxnSpPr>
      <xdr:spPr>
        <a:xfrm>
          <a:off x="15481300" y="13250151"/>
          <a:ext cx="838200" cy="22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56087</xdr:rowOff>
    </xdr:from>
    <xdr:ext cx="469744" cy="259045"/>
    <xdr:sp macro="" textlink="">
      <xdr:nvSpPr>
        <xdr:cNvPr id="631" name="災害復旧費平均値テキスト"/>
        <xdr:cNvSpPr txBox="1"/>
      </xdr:nvSpPr>
      <xdr:spPr>
        <a:xfrm>
          <a:off x="16370300" y="13429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77660</xdr:rowOff>
    </xdr:from>
    <xdr:to>
      <xdr:col>85</xdr:col>
      <xdr:colOff>177800</xdr:colOff>
      <xdr:row>79</xdr:row>
      <xdr:rowOff>7810</xdr:rowOff>
    </xdr:to>
    <xdr:sp macro="" textlink="">
      <xdr:nvSpPr>
        <xdr:cNvPr id="632" name="フローチャート: 判断 631"/>
        <xdr:cNvSpPr/>
      </xdr:nvSpPr>
      <xdr:spPr>
        <a:xfrm>
          <a:off x="16268700" y="1345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32119</xdr:rowOff>
    </xdr:from>
    <xdr:to>
      <xdr:col>81</xdr:col>
      <xdr:colOff>50800</xdr:colOff>
      <xdr:row>77</xdr:row>
      <xdr:rowOff>48501</xdr:rowOff>
    </xdr:to>
    <xdr:cxnSp macro="">
      <xdr:nvCxnSpPr>
        <xdr:cNvPr id="633" name="直線コネクタ 632"/>
        <xdr:cNvCxnSpPr/>
      </xdr:nvCxnSpPr>
      <xdr:spPr>
        <a:xfrm>
          <a:off x="14592300" y="13233769"/>
          <a:ext cx="8890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77305</xdr:rowOff>
    </xdr:from>
    <xdr:to>
      <xdr:col>81</xdr:col>
      <xdr:colOff>101600</xdr:colOff>
      <xdr:row>79</xdr:row>
      <xdr:rowOff>7455</xdr:rowOff>
    </xdr:to>
    <xdr:sp macro="" textlink="">
      <xdr:nvSpPr>
        <xdr:cNvPr id="634" name="フローチャート: 判断 633"/>
        <xdr:cNvSpPr/>
      </xdr:nvSpPr>
      <xdr:spPr>
        <a:xfrm>
          <a:off x="15430500" y="1345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170032</xdr:rowOff>
    </xdr:from>
    <xdr:ext cx="469744" cy="259045"/>
    <xdr:sp macro="" textlink="">
      <xdr:nvSpPr>
        <xdr:cNvPr id="635" name="テキスト ボックス 634"/>
        <xdr:cNvSpPr txBox="1"/>
      </xdr:nvSpPr>
      <xdr:spPr>
        <a:xfrm>
          <a:off x="15246428" y="13543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119444</xdr:rowOff>
    </xdr:from>
    <xdr:to>
      <xdr:col>76</xdr:col>
      <xdr:colOff>114300</xdr:colOff>
      <xdr:row>77</xdr:row>
      <xdr:rowOff>32119</xdr:rowOff>
    </xdr:to>
    <xdr:cxnSp macro="">
      <xdr:nvCxnSpPr>
        <xdr:cNvPr id="636" name="直線コネクタ 635"/>
        <xdr:cNvCxnSpPr/>
      </xdr:nvCxnSpPr>
      <xdr:spPr>
        <a:xfrm>
          <a:off x="13703300" y="12292394"/>
          <a:ext cx="889000" cy="94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98437</xdr:rowOff>
    </xdr:from>
    <xdr:to>
      <xdr:col>76</xdr:col>
      <xdr:colOff>165100</xdr:colOff>
      <xdr:row>79</xdr:row>
      <xdr:rowOff>28587</xdr:rowOff>
    </xdr:to>
    <xdr:sp macro="" textlink="">
      <xdr:nvSpPr>
        <xdr:cNvPr id="637" name="フローチャート: 判断 636"/>
        <xdr:cNvSpPr/>
      </xdr:nvSpPr>
      <xdr:spPr>
        <a:xfrm>
          <a:off x="14541500" y="1347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19714</xdr:rowOff>
    </xdr:from>
    <xdr:ext cx="469744" cy="259045"/>
    <xdr:sp macro="" textlink="">
      <xdr:nvSpPr>
        <xdr:cNvPr id="638" name="テキスト ボックス 637"/>
        <xdr:cNvSpPr txBox="1"/>
      </xdr:nvSpPr>
      <xdr:spPr>
        <a:xfrm>
          <a:off x="14357428" y="1356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163767</xdr:rowOff>
    </xdr:from>
    <xdr:to>
      <xdr:col>71</xdr:col>
      <xdr:colOff>177800</xdr:colOff>
      <xdr:row>71</xdr:row>
      <xdr:rowOff>119444</xdr:rowOff>
    </xdr:to>
    <xdr:cxnSp macro="">
      <xdr:nvCxnSpPr>
        <xdr:cNvPr id="639" name="直線コネクタ 638"/>
        <xdr:cNvCxnSpPr/>
      </xdr:nvCxnSpPr>
      <xdr:spPr>
        <a:xfrm>
          <a:off x="12814300" y="12165267"/>
          <a:ext cx="889000" cy="1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82093</xdr:rowOff>
    </xdr:from>
    <xdr:to>
      <xdr:col>72</xdr:col>
      <xdr:colOff>38100</xdr:colOff>
      <xdr:row>79</xdr:row>
      <xdr:rowOff>12243</xdr:rowOff>
    </xdr:to>
    <xdr:sp macro="" textlink="">
      <xdr:nvSpPr>
        <xdr:cNvPr id="640" name="フローチャート: 判断 639"/>
        <xdr:cNvSpPr/>
      </xdr:nvSpPr>
      <xdr:spPr>
        <a:xfrm>
          <a:off x="136525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3370</xdr:rowOff>
    </xdr:from>
    <xdr:ext cx="469744" cy="259045"/>
    <xdr:sp macro="" textlink="">
      <xdr:nvSpPr>
        <xdr:cNvPr id="641" name="テキスト ボックス 640"/>
        <xdr:cNvSpPr txBox="1"/>
      </xdr:nvSpPr>
      <xdr:spPr>
        <a:xfrm>
          <a:off x="13468428" y="1354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105511</xdr:rowOff>
    </xdr:from>
    <xdr:to>
      <xdr:col>67</xdr:col>
      <xdr:colOff>101600</xdr:colOff>
      <xdr:row>79</xdr:row>
      <xdr:rowOff>35661</xdr:rowOff>
    </xdr:to>
    <xdr:sp macro="" textlink="">
      <xdr:nvSpPr>
        <xdr:cNvPr id="642" name="フローチャート: 判断 641"/>
        <xdr:cNvSpPr/>
      </xdr:nvSpPr>
      <xdr:spPr>
        <a:xfrm>
          <a:off x="12763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26788</xdr:rowOff>
    </xdr:from>
    <xdr:ext cx="469744" cy="259045"/>
    <xdr:sp macro="" textlink="">
      <xdr:nvSpPr>
        <xdr:cNvPr id="643" name="テキスト ボックス 642"/>
        <xdr:cNvSpPr txBox="1"/>
      </xdr:nvSpPr>
      <xdr:spPr>
        <a:xfrm>
          <a:off x="12579428" y="135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50343</xdr:rowOff>
    </xdr:from>
    <xdr:to>
      <xdr:col>85</xdr:col>
      <xdr:colOff>177800</xdr:colOff>
      <xdr:row>78</xdr:row>
      <xdr:rowOff>151943</xdr:rowOff>
    </xdr:to>
    <xdr:sp macro="" textlink="">
      <xdr:nvSpPr>
        <xdr:cNvPr id="649" name="楕円 648"/>
        <xdr:cNvSpPr/>
      </xdr:nvSpPr>
      <xdr:spPr>
        <a:xfrm>
          <a:off x="16268700" y="1342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9720</xdr:rowOff>
    </xdr:from>
    <xdr:ext cx="469744" cy="259045"/>
    <xdr:sp macro="" textlink="">
      <xdr:nvSpPr>
        <xdr:cNvPr id="650" name="災害復旧費該当値テキスト"/>
        <xdr:cNvSpPr txBox="1"/>
      </xdr:nvSpPr>
      <xdr:spPr>
        <a:xfrm>
          <a:off x="16370300" y="1321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169151</xdr:rowOff>
    </xdr:from>
    <xdr:to>
      <xdr:col>81</xdr:col>
      <xdr:colOff>101600</xdr:colOff>
      <xdr:row>77</xdr:row>
      <xdr:rowOff>99301</xdr:rowOff>
    </xdr:to>
    <xdr:sp macro="" textlink="">
      <xdr:nvSpPr>
        <xdr:cNvPr id="651" name="楕円 650"/>
        <xdr:cNvSpPr/>
      </xdr:nvSpPr>
      <xdr:spPr>
        <a:xfrm>
          <a:off x="15430500" y="1319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115828</xdr:rowOff>
    </xdr:from>
    <xdr:ext cx="534377" cy="259045"/>
    <xdr:sp macro="" textlink="">
      <xdr:nvSpPr>
        <xdr:cNvPr id="652" name="テキスト ボックス 651"/>
        <xdr:cNvSpPr txBox="1"/>
      </xdr:nvSpPr>
      <xdr:spPr>
        <a:xfrm>
          <a:off x="15214111" y="1297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152769</xdr:rowOff>
    </xdr:from>
    <xdr:to>
      <xdr:col>76</xdr:col>
      <xdr:colOff>165100</xdr:colOff>
      <xdr:row>77</xdr:row>
      <xdr:rowOff>82919</xdr:rowOff>
    </xdr:to>
    <xdr:sp macro="" textlink="">
      <xdr:nvSpPr>
        <xdr:cNvPr id="653" name="楕円 652"/>
        <xdr:cNvSpPr/>
      </xdr:nvSpPr>
      <xdr:spPr>
        <a:xfrm>
          <a:off x="14541500" y="131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99445</xdr:rowOff>
    </xdr:from>
    <xdr:ext cx="534377" cy="259045"/>
    <xdr:sp macro="" textlink="">
      <xdr:nvSpPr>
        <xdr:cNvPr id="654" name="テキスト ボックス 653"/>
        <xdr:cNvSpPr txBox="1"/>
      </xdr:nvSpPr>
      <xdr:spPr>
        <a:xfrm>
          <a:off x="14325111" y="1295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68644</xdr:rowOff>
    </xdr:from>
    <xdr:to>
      <xdr:col>72</xdr:col>
      <xdr:colOff>38100</xdr:colOff>
      <xdr:row>71</xdr:row>
      <xdr:rowOff>170244</xdr:rowOff>
    </xdr:to>
    <xdr:sp macro="" textlink="">
      <xdr:nvSpPr>
        <xdr:cNvPr id="655" name="楕円 654"/>
        <xdr:cNvSpPr/>
      </xdr:nvSpPr>
      <xdr:spPr>
        <a:xfrm>
          <a:off x="13652500" y="122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15321</xdr:rowOff>
    </xdr:from>
    <xdr:ext cx="599010" cy="259045"/>
    <xdr:sp macro="" textlink="">
      <xdr:nvSpPr>
        <xdr:cNvPr id="656" name="テキスト ボックス 655"/>
        <xdr:cNvSpPr txBox="1"/>
      </xdr:nvSpPr>
      <xdr:spPr>
        <a:xfrm>
          <a:off x="13403795" y="1201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112967</xdr:rowOff>
    </xdr:from>
    <xdr:to>
      <xdr:col>67</xdr:col>
      <xdr:colOff>101600</xdr:colOff>
      <xdr:row>71</xdr:row>
      <xdr:rowOff>43117</xdr:rowOff>
    </xdr:to>
    <xdr:sp macro="" textlink="">
      <xdr:nvSpPr>
        <xdr:cNvPr id="657" name="楕円 656"/>
        <xdr:cNvSpPr/>
      </xdr:nvSpPr>
      <xdr:spPr>
        <a:xfrm>
          <a:off x="12763500" y="1211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59644</xdr:rowOff>
    </xdr:from>
    <xdr:ext cx="599010" cy="259045"/>
    <xdr:sp macro="" textlink="">
      <xdr:nvSpPr>
        <xdr:cNvPr id="658" name="テキスト ボックス 657"/>
        <xdr:cNvSpPr txBox="1"/>
      </xdr:nvSpPr>
      <xdr:spPr>
        <a:xfrm>
          <a:off x="12514795" y="1188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76857</xdr:rowOff>
    </xdr:from>
    <xdr:to>
      <xdr:col>85</xdr:col>
      <xdr:colOff>126364</xdr:colOff>
      <xdr:row>99</xdr:row>
      <xdr:rowOff>11768</xdr:rowOff>
    </xdr:to>
    <xdr:cxnSp macro="">
      <xdr:nvCxnSpPr>
        <xdr:cNvPr id="682" name="直線コネクタ 681"/>
        <xdr:cNvCxnSpPr/>
      </xdr:nvCxnSpPr>
      <xdr:spPr>
        <a:xfrm flipV="1">
          <a:off x="16317595" y="15678807"/>
          <a:ext cx="1269" cy="130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15595</xdr:rowOff>
    </xdr:from>
    <xdr:ext cx="469744" cy="259045"/>
    <xdr:sp macro="" textlink="">
      <xdr:nvSpPr>
        <xdr:cNvPr id="683" name="公債費最小値テキスト"/>
        <xdr:cNvSpPr txBox="1"/>
      </xdr:nvSpPr>
      <xdr:spPr>
        <a:xfrm>
          <a:off x="16370300" y="1698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11768</xdr:rowOff>
    </xdr:from>
    <xdr:to>
      <xdr:col>86</xdr:col>
      <xdr:colOff>25400</xdr:colOff>
      <xdr:row>99</xdr:row>
      <xdr:rowOff>11768</xdr:rowOff>
    </xdr:to>
    <xdr:cxnSp macro="">
      <xdr:nvCxnSpPr>
        <xdr:cNvPr id="684" name="直線コネクタ 683"/>
        <xdr:cNvCxnSpPr/>
      </xdr:nvCxnSpPr>
      <xdr:spPr>
        <a:xfrm>
          <a:off x="16230600" y="1698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23534</xdr:rowOff>
    </xdr:from>
    <xdr:ext cx="599010" cy="259045"/>
    <xdr:sp macro="" textlink="">
      <xdr:nvSpPr>
        <xdr:cNvPr id="685" name="公債費最大値テキスト"/>
        <xdr:cNvSpPr txBox="1"/>
      </xdr:nvSpPr>
      <xdr:spPr>
        <a:xfrm>
          <a:off x="16370300" y="1545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76857</xdr:rowOff>
    </xdr:from>
    <xdr:to>
      <xdr:col>86</xdr:col>
      <xdr:colOff>25400</xdr:colOff>
      <xdr:row>91</xdr:row>
      <xdr:rowOff>76857</xdr:rowOff>
    </xdr:to>
    <xdr:cxnSp macro="">
      <xdr:nvCxnSpPr>
        <xdr:cNvPr id="686" name="直線コネクタ 685"/>
        <xdr:cNvCxnSpPr/>
      </xdr:nvCxnSpPr>
      <xdr:spPr>
        <a:xfrm>
          <a:off x="16230600" y="1567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74876</xdr:rowOff>
    </xdr:from>
    <xdr:to>
      <xdr:col>85</xdr:col>
      <xdr:colOff>127000</xdr:colOff>
      <xdr:row>94</xdr:row>
      <xdr:rowOff>148867</xdr:rowOff>
    </xdr:to>
    <xdr:cxnSp macro="">
      <xdr:nvCxnSpPr>
        <xdr:cNvPr id="687" name="直線コネクタ 686"/>
        <xdr:cNvCxnSpPr/>
      </xdr:nvCxnSpPr>
      <xdr:spPr>
        <a:xfrm flipV="1">
          <a:off x="15481300" y="16191176"/>
          <a:ext cx="838200" cy="7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5407</xdr:rowOff>
    </xdr:from>
    <xdr:ext cx="534377" cy="259045"/>
    <xdr:sp macro="" textlink="">
      <xdr:nvSpPr>
        <xdr:cNvPr id="688" name="公債費平均値テキスト"/>
        <xdr:cNvSpPr txBox="1"/>
      </xdr:nvSpPr>
      <xdr:spPr>
        <a:xfrm>
          <a:off x="16370300" y="16464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26980</xdr:rowOff>
    </xdr:from>
    <xdr:to>
      <xdr:col>85</xdr:col>
      <xdr:colOff>177800</xdr:colOff>
      <xdr:row>96</xdr:row>
      <xdr:rowOff>128580</xdr:rowOff>
    </xdr:to>
    <xdr:sp macro="" textlink="">
      <xdr:nvSpPr>
        <xdr:cNvPr id="689" name="フローチャート: 判断 688"/>
        <xdr:cNvSpPr/>
      </xdr:nvSpPr>
      <xdr:spPr>
        <a:xfrm>
          <a:off x="16268700" y="164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148867</xdr:rowOff>
    </xdr:from>
    <xdr:to>
      <xdr:col>81</xdr:col>
      <xdr:colOff>50800</xdr:colOff>
      <xdr:row>95</xdr:row>
      <xdr:rowOff>35649</xdr:rowOff>
    </xdr:to>
    <xdr:cxnSp macro="">
      <xdr:nvCxnSpPr>
        <xdr:cNvPr id="690" name="直線コネクタ 689"/>
        <xdr:cNvCxnSpPr/>
      </xdr:nvCxnSpPr>
      <xdr:spPr>
        <a:xfrm flipV="1">
          <a:off x="14592300" y="16265167"/>
          <a:ext cx="889000" cy="5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52316</xdr:rowOff>
    </xdr:from>
    <xdr:to>
      <xdr:col>81</xdr:col>
      <xdr:colOff>101600</xdr:colOff>
      <xdr:row>96</xdr:row>
      <xdr:rowOff>153916</xdr:rowOff>
    </xdr:to>
    <xdr:sp macro="" textlink="">
      <xdr:nvSpPr>
        <xdr:cNvPr id="691" name="フローチャート: 判断 690"/>
        <xdr:cNvSpPr/>
      </xdr:nvSpPr>
      <xdr:spPr>
        <a:xfrm>
          <a:off x="15430500" y="1651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145043</xdr:rowOff>
    </xdr:from>
    <xdr:ext cx="534377" cy="259045"/>
    <xdr:sp macro="" textlink="">
      <xdr:nvSpPr>
        <xdr:cNvPr id="692" name="テキスト ボックス 691"/>
        <xdr:cNvSpPr txBox="1"/>
      </xdr:nvSpPr>
      <xdr:spPr>
        <a:xfrm>
          <a:off x="15214111" y="1660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35649</xdr:rowOff>
    </xdr:from>
    <xdr:to>
      <xdr:col>76</xdr:col>
      <xdr:colOff>114300</xdr:colOff>
      <xdr:row>96</xdr:row>
      <xdr:rowOff>6031</xdr:rowOff>
    </xdr:to>
    <xdr:cxnSp macro="">
      <xdr:nvCxnSpPr>
        <xdr:cNvPr id="693" name="直線コネクタ 692"/>
        <xdr:cNvCxnSpPr/>
      </xdr:nvCxnSpPr>
      <xdr:spPr>
        <a:xfrm flipV="1">
          <a:off x="13703300" y="16323399"/>
          <a:ext cx="889000" cy="14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66810</xdr:rowOff>
    </xdr:from>
    <xdr:to>
      <xdr:col>76</xdr:col>
      <xdr:colOff>165100</xdr:colOff>
      <xdr:row>96</xdr:row>
      <xdr:rowOff>168410</xdr:rowOff>
    </xdr:to>
    <xdr:sp macro="" textlink="">
      <xdr:nvSpPr>
        <xdr:cNvPr id="694" name="フローチャート: 判断 693"/>
        <xdr:cNvSpPr/>
      </xdr:nvSpPr>
      <xdr:spPr>
        <a:xfrm>
          <a:off x="145415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159537</xdr:rowOff>
    </xdr:from>
    <xdr:ext cx="534377" cy="259045"/>
    <xdr:sp macro="" textlink="">
      <xdr:nvSpPr>
        <xdr:cNvPr id="695" name="テキスト ボックス 694"/>
        <xdr:cNvSpPr txBox="1"/>
      </xdr:nvSpPr>
      <xdr:spPr>
        <a:xfrm>
          <a:off x="14325111" y="1661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6031</xdr:rowOff>
    </xdr:from>
    <xdr:to>
      <xdr:col>71</xdr:col>
      <xdr:colOff>177800</xdr:colOff>
      <xdr:row>96</xdr:row>
      <xdr:rowOff>6669</xdr:rowOff>
    </xdr:to>
    <xdr:cxnSp macro="">
      <xdr:nvCxnSpPr>
        <xdr:cNvPr id="696" name="直線コネクタ 695"/>
        <xdr:cNvCxnSpPr/>
      </xdr:nvCxnSpPr>
      <xdr:spPr>
        <a:xfrm flipV="1">
          <a:off x="12814300" y="16465231"/>
          <a:ext cx="889000" cy="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96101</xdr:rowOff>
    </xdr:from>
    <xdr:to>
      <xdr:col>72</xdr:col>
      <xdr:colOff>38100</xdr:colOff>
      <xdr:row>97</xdr:row>
      <xdr:rowOff>26251</xdr:rowOff>
    </xdr:to>
    <xdr:sp macro="" textlink="">
      <xdr:nvSpPr>
        <xdr:cNvPr id="697" name="フローチャート: 判断 696"/>
        <xdr:cNvSpPr/>
      </xdr:nvSpPr>
      <xdr:spPr>
        <a:xfrm>
          <a:off x="13652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17378</xdr:rowOff>
    </xdr:from>
    <xdr:ext cx="534377" cy="259045"/>
    <xdr:sp macro="" textlink="">
      <xdr:nvSpPr>
        <xdr:cNvPr id="698" name="テキスト ボックス 697"/>
        <xdr:cNvSpPr txBox="1"/>
      </xdr:nvSpPr>
      <xdr:spPr>
        <a:xfrm>
          <a:off x="13436111" y="166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109048</xdr:rowOff>
    </xdr:from>
    <xdr:to>
      <xdr:col>67</xdr:col>
      <xdr:colOff>101600</xdr:colOff>
      <xdr:row>97</xdr:row>
      <xdr:rowOff>39198</xdr:rowOff>
    </xdr:to>
    <xdr:sp macro="" textlink="">
      <xdr:nvSpPr>
        <xdr:cNvPr id="699" name="フローチャート: 判断 698"/>
        <xdr:cNvSpPr/>
      </xdr:nvSpPr>
      <xdr:spPr>
        <a:xfrm>
          <a:off x="12763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30325</xdr:rowOff>
    </xdr:from>
    <xdr:ext cx="534377" cy="259045"/>
    <xdr:sp macro="" textlink="">
      <xdr:nvSpPr>
        <xdr:cNvPr id="700" name="テキスト ボックス 699"/>
        <xdr:cNvSpPr txBox="1"/>
      </xdr:nvSpPr>
      <xdr:spPr>
        <a:xfrm>
          <a:off x="12547111" y="16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24076</xdr:rowOff>
    </xdr:from>
    <xdr:to>
      <xdr:col>85</xdr:col>
      <xdr:colOff>177800</xdr:colOff>
      <xdr:row>94</xdr:row>
      <xdr:rowOff>125676</xdr:rowOff>
    </xdr:to>
    <xdr:sp macro="" textlink="">
      <xdr:nvSpPr>
        <xdr:cNvPr id="706" name="楕円 705"/>
        <xdr:cNvSpPr/>
      </xdr:nvSpPr>
      <xdr:spPr>
        <a:xfrm>
          <a:off x="16268700" y="1614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46953</xdr:rowOff>
    </xdr:from>
    <xdr:ext cx="599010" cy="259045"/>
    <xdr:sp macro="" textlink="">
      <xdr:nvSpPr>
        <xdr:cNvPr id="707" name="公債費該当値テキスト"/>
        <xdr:cNvSpPr txBox="1"/>
      </xdr:nvSpPr>
      <xdr:spPr>
        <a:xfrm>
          <a:off x="16370300" y="1599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98067</xdr:rowOff>
    </xdr:from>
    <xdr:to>
      <xdr:col>81</xdr:col>
      <xdr:colOff>101600</xdr:colOff>
      <xdr:row>95</xdr:row>
      <xdr:rowOff>28217</xdr:rowOff>
    </xdr:to>
    <xdr:sp macro="" textlink="">
      <xdr:nvSpPr>
        <xdr:cNvPr id="708" name="楕円 707"/>
        <xdr:cNvSpPr/>
      </xdr:nvSpPr>
      <xdr:spPr>
        <a:xfrm>
          <a:off x="15430500" y="1621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44744</xdr:rowOff>
    </xdr:from>
    <xdr:ext cx="534377" cy="259045"/>
    <xdr:sp macro="" textlink="">
      <xdr:nvSpPr>
        <xdr:cNvPr id="709" name="テキスト ボックス 708"/>
        <xdr:cNvSpPr txBox="1"/>
      </xdr:nvSpPr>
      <xdr:spPr>
        <a:xfrm>
          <a:off x="15214111" y="1598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156299</xdr:rowOff>
    </xdr:from>
    <xdr:to>
      <xdr:col>76</xdr:col>
      <xdr:colOff>165100</xdr:colOff>
      <xdr:row>95</xdr:row>
      <xdr:rowOff>86449</xdr:rowOff>
    </xdr:to>
    <xdr:sp macro="" textlink="">
      <xdr:nvSpPr>
        <xdr:cNvPr id="710" name="楕円 709"/>
        <xdr:cNvSpPr/>
      </xdr:nvSpPr>
      <xdr:spPr>
        <a:xfrm>
          <a:off x="14541500" y="1627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102976</xdr:rowOff>
    </xdr:from>
    <xdr:ext cx="534377" cy="259045"/>
    <xdr:sp macro="" textlink="">
      <xdr:nvSpPr>
        <xdr:cNvPr id="711" name="テキスト ボックス 710"/>
        <xdr:cNvSpPr txBox="1"/>
      </xdr:nvSpPr>
      <xdr:spPr>
        <a:xfrm>
          <a:off x="14325111" y="1604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126681</xdr:rowOff>
    </xdr:from>
    <xdr:to>
      <xdr:col>72</xdr:col>
      <xdr:colOff>38100</xdr:colOff>
      <xdr:row>96</xdr:row>
      <xdr:rowOff>56831</xdr:rowOff>
    </xdr:to>
    <xdr:sp macro="" textlink="">
      <xdr:nvSpPr>
        <xdr:cNvPr id="712" name="楕円 711"/>
        <xdr:cNvSpPr/>
      </xdr:nvSpPr>
      <xdr:spPr>
        <a:xfrm>
          <a:off x="13652500" y="1641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73358</xdr:rowOff>
    </xdr:from>
    <xdr:ext cx="534377" cy="259045"/>
    <xdr:sp macro="" textlink="">
      <xdr:nvSpPr>
        <xdr:cNvPr id="713" name="テキスト ボックス 712"/>
        <xdr:cNvSpPr txBox="1"/>
      </xdr:nvSpPr>
      <xdr:spPr>
        <a:xfrm>
          <a:off x="13436111" y="1618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127319</xdr:rowOff>
    </xdr:from>
    <xdr:to>
      <xdr:col>67</xdr:col>
      <xdr:colOff>101600</xdr:colOff>
      <xdr:row>96</xdr:row>
      <xdr:rowOff>57469</xdr:rowOff>
    </xdr:to>
    <xdr:sp macro="" textlink="">
      <xdr:nvSpPr>
        <xdr:cNvPr id="714" name="楕円 713"/>
        <xdr:cNvSpPr/>
      </xdr:nvSpPr>
      <xdr:spPr>
        <a:xfrm>
          <a:off x="12763500" y="1641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73996</xdr:rowOff>
    </xdr:from>
    <xdr:ext cx="534377" cy="259045"/>
    <xdr:sp macro="" textlink="">
      <xdr:nvSpPr>
        <xdr:cNvPr id="715" name="テキスト ボックス 714"/>
        <xdr:cNvSpPr txBox="1"/>
      </xdr:nvSpPr>
      <xdr:spPr>
        <a:xfrm>
          <a:off x="12547111" y="1619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9" name="テキスト ボックス 72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155702</xdr:rowOff>
    </xdr:from>
    <xdr:to>
      <xdr:col>116</xdr:col>
      <xdr:colOff>62864</xdr:colOff>
      <xdr:row>39</xdr:row>
      <xdr:rowOff>44450</xdr:rowOff>
    </xdr:to>
    <xdr:cxnSp macro="">
      <xdr:nvCxnSpPr>
        <xdr:cNvPr id="739" name="直線コネクタ 738"/>
        <xdr:cNvCxnSpPr/>
      </xdr:nvCxnSpPr>
      <xdr:spPr>
        <a:xfrm flipV="1">
          <a:off x="22159595" y="5299202"/>
          <a:ext cx="1269" cy="1431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51071</xdr:rowOff>
    </xdr:from>
    <xdr:ext cx="249299" cy="259045"/>
    <xdr:sp macro="" textlink="">
      <xdr:nvSpPr>
        <xdr:cNvPr id="740" name="諸支出金最小値テキスト"/>
        <xdr:cNvSpPr txBox="1"/>
      </xdr:nvSpPr>
      <xdr:spPr>
        <a:xfrm>
          <a:off x="22212300" y="6737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102379</xdr:rowOff>
    </xdr:from>
    <xdr:ext cx="469744" cy="259045"/>
    <xdr:sp macro="" textlink="">
      <xdr:nvSpPr>
        <xdr:cNvPr id="742" name="諸支出金最大値テキスト"/>
        <xdr:cNvSpPr txBox="1"/>
      </xdr:nvSpPr>
      <xdr:spPr>
        <a:xfrm>
          <a:off x="22212300" y="507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155702</xdr:rowOff>
    </xdr:from>
    <xdr:to>
      <xdr:col>116</xdr:col>
      <xdr:colOff>152400</xdr:colOff>
      <xdr:row>30</xdr:row>
      <xdr:rowOff>155702</xdr:rowOff>
    </xdr:to>
    <xdr:cxnSp macro="">
      <xdr:nvCxnSpPr>
        <xdr:cNvPr id="743" name="直線コネクタ 742"/>
        <xdr:cNvCxnSpPr/>
      </xdr:nvCxnSpPr>
      <xdr:spPr>
        <a:xfrm>
          <a:off x="22072600" y="529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139971</xdr:rowOff>
    </xdr:from>
    <xdr:ext cx="313932" cy="259045"/>
    <xdr:sp macro="" textlink="">
      <xdr:nvSpPr>
        <xdr:cNvPr id="745" name="諸支出金平均値テキスト"/>
        <xdr:cNvSpPr txBox="1"/>
      </xdr:nvSpPr>
      <xdr:spPr>
        <a:xfrm>
          <a:off x="22212300" y="64836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117094</xdr:rowOff>
    </xdr:from>
    <xdr:to>
      <xdr:col>116</xdr:col>
      <xdr:colOff>114300</xdr:colOff>
      <xdr:row>39</xdr:row>
      <xdr:rowOff>47244</xdr:rowOff>
    </xdr:to>
    <xdr:sp macro="" textlink="">
      <xdr:nvSpPr>
        <xdr:cNvPr id="746" name="フローチャート: 判断 745"/>
        <xdr:cNvSpPr/>
      </xdr:nvSpPr>
      <xdr:spPr>
        <a:xfrm>
          <a:off x="22110700" y="66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48" name="フローチャート: 判断 747"/>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49" name="テキスト ボックス 748"/>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131572</xdr:rowOff>
    </xdr:from>
    <xdr:to>
      <xdr:col>107</xdr:col>
      <xdr:colOff>101600</xdr:colOff>
      <xdr:row>39</xdr:row>
      <xdr:rowOff>61722</xdr:rowOff>
    </xdr:to>
    <xdr:sp macro="" textlink="">
      <xdr:nvSpPr>
        <xdr:cNvPr id="751" name="フローチャート: 判断 750"/>
        <xdr:cNvSpPr/>
      </xdr:nvSpPr>
      <xdr:spPr>
        <a:xfrm>
          <a:off x="20383500" y="664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78249</xdr:rowOff>
    </xdr:from>
    <xdr:ext cx="313932" cy="259045"/>
    <xdr:sp macro="" textlink="">
      <xdr:nvSpPr>
        <xdr:cNvPr id="752" name="テキスト ボックス 751"/>
        <xdr:cNvSpPr txBox="1"/>
      </xdr:nvSpPr>
      <xdr:spPr>
        <a:xfrm>
          <a:off x="20277333" y="64218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21844</xdr:rowOff>
    </xdr:from>
    <xdr:to>
      <xdr:col>102</xdr:col>
      <xdr:colOff>165100</xdr:colOff>
      <xdr:row>36</xdr:row>
      <xdr:rowOff>123444</xdr:rowOff>
    </xdr:to>
    <xdr:sp macro="" textlink="">
      <xdr:nvSpPr>
        <xdr:cNvPr id="754" name="フローチャート: 判断 753"/>
        <xdr:cNvSpPr/>
      </xdr:nvSpPr>
      <xdr:spPr>
        <a:xfrm>
          <a:off x="19494500" y="61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139971</xdr:rowOff>
    </xdr:from>
    <xdr:ext cx="378565" cy="259045"/>
    <xdr:sp macro="" textlink="">
      <xdr:nvSpPr>
        <xdr:cNvPr id="755" name="テキスト ボックス 754"/>
        <xdr:cNvSpPr txBox="1"/>
      </xdr:nvSpPr>
      <xdr:spPr>
        <a:xfrm>
          <a:off x="19356017" y="59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86614</xdr:rowOff>
    </xdr:from>
    <xdr:to>
      <xdr:col>98</xdr:col>
      <xdr:colOff>38100</xdr:colOff>
      <xdr:row>39</xdr:row>
      <xdr:rowOff>16764</xdr:rowOff>
    </xdr:to>
    <xdr:sp macro="" textlink="">
      <xdr:nvSpPr>
        <xdr:cNvPr id="756" name="フローチャート: 判断 755"/>
        <xdr:cNvSpPr/>
      </xdr:nvSpPr>
      <xdr:spPr>
        <a:xfrm>
          <a:off x="18605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33291</xdr:rowOff>
    </xdr:from>
    <xdr:ext cx="378565" cy="259045"/>
    <xdr:sp macro="" textlink="">
      <xdr:nvSpPr>
        <xdr:cNvPr id="757" name="テキスト ボックス 756"/>
        <xdr:cNvSpPr txBox="1"/>
      </xdr:nvSpPr>
      <xdr:spPr>
        <a:xfrm>
          <a:off x="18467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95521</xdr:rowOff>
    </xdr:from>
    <xdr:ext cx="249299" cy="259045"/>
    <xdr:sp macro="" textlink="">
      <xdr:nvSpPr>
        <xdr:cNvPr id="764" name="諸支出金該当値テキスト"/>
        <xdr:cNvSpPr txBox="1"/>
      </xdr:nvSpPr>
      <xdr:spPr>
        <a:xfrm>
          <a:off x="22212300" y="6610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類似団体と比較して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位以内に入ったものが、議会費と商工費である。</a:t>
          </a:r>
          <a:endParaRPr lang="ja-JP" altLang="ja-JP" sz="1400">
            <a:effectLst/>
          </a:endParaRPr>
        </a:p>
        <a:p>
          <a:r>
            <a:rPr kumimoji="1" lang="ja-JP" altLang="ja-JP" sz="1100">
              <a:solidFill>
                <a:schemeClr val="dk1"/>
              </a:solidFill>
              <a:effectLst/>
              <a:latin typeface="+mn-lt"/>
              <a:ea typeface="+mn-ea"/>
              <a:cs typeface="+mn-cs"/>
            </a:rPr>
            <a:t>　議会費については、令和４年度は新型コロナウイルス感染症対応地方創生臨時交付金を活用し、タブレットを導入したことによるものであり、令和５年度以降は通常に戻る見込みである。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商工費は、ふるさと納税の増加に伴い、返礼品や委託料などの経費が増加したことによる。ふるさと納税については、今後の寄附状況により増減するものであり、適切な運営に努めながら増収をにも努める。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年度は、過年度事業分の収入増などにより実質単年度収支は</a:t>
          </a:r>
          <a:r>
            <a:rPr kumimoji="1" lang="en-US" altLang="ja-JP" sz="1100">
              <a:solidFill>
                <a:schemeClr val="dk1"/>
              </a:solidFill>
              <a:effectLst/>
              <a:latin typeface="+mn-lt"/>
              <a:ea typeface="+mn-ea"/>
              <a:cs typeface="+mn-cs"/>
            </a:rPr>
            <a:t>18.15</a:t>
          </a:r>
          <a:r>
            <a:rPr kumimoji="1" lang="ja-JP" altLang="ja-JP" sz="1100">
              <a:solidFill>
                <a:schemeClr val="dk1"/>
              </a:solidFill>
              <a:effectLst/>
              <a:latin typeface="+mn-lt"/>
              <a:ea typeface="+mn-ea"/>
              <a:cs typeface="+mn-cs"/>
            </a:rPr>
            <a:t>％増加した。令和元年度は、震災関連事業等の一部について補助金等が翌年度に交付されたことなどにより実質単年度収支が減少したが、令和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年度は令和元年度の理由等により前年度と比較し</a:t>
          </a:r>
          <a:r>
            <a:rPr kumimoji="1" lang="en-US" altLang="ja-JP" sz="1100">
              <a:solidFill>
                <a:schemeClr val="dk1"/>
              </a:solidFill>
              <a:effectLst/>
              <a:latin typeface="+mn-lt"/>
              <a:ea typeface="+mn-ea"/>
              <a:cs typeface="+mn-cs"/>
            </a:rPr>
            <a:t>15.82</a:t>
          </a:r>
          <a:r>
            <a:rPr kumimoji="1" lang="ja-JP" altLang="ja-JP" sz="1100">
              <a:solidFill>
                <a:schemeClr val="dk1"/>
              </a:solidFill>
              <a:effectLst/>
              <a:latin typeface="+mn-lt"/>
              <a:ea typeface="+mn-ea"/>
              <a:cs typeface="+mn-cs"/>
            </a:rPr>
            <a:t>％増加した。令和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年度は、普通交付税の臨時経済対策費の新設などにより実質単年度収支が前年度と比較し</a:t>
          </a:r>
          <a:r>
            <a:rPr kumimoji="1" lang="en-US" altLang="ja-JP" sz="1100">
              <a:solidFill>
                <a:schemeClr val="dk1"/>
              </a:solidFill>
              <a:effectLst/>
              <a:latin typeface="+mn-lt"/>
              <a:ea typeface="+mn-ea"/>
              <a:cs typeface="+mn-cs"/>
            </a:rPr>
            <a:t>1.48</a:t>
          </a:r>
          <a:r>
            <a:rPr kumimoji="1" lang="ja-JP" altLang="ja-JP" sz="1100">
              <a:solidFill>
                <a:schemeClr val="dk1"/>
              </a:solidFill>
              <a:effectLst/>
              <a:latin typeface="+mn-lt"/>
              <a:ea typeface="+mn-ea"/>
              <a:cs typeface="+mn-cs"/>
            </a:rPr>
            <a:t>％増加した。令和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年度は、土地売払収入減により財政調整基金への積立金が減少したことなどにより実質単年度収支が前年度と比較し</a:t>
          </a:r>
          <a:r>
            <a:rPr kumimoji="1" lang="en-US" altLang="ja-JP" sz="1100">
              <a:solidFill>
                <a:schemeClr val="dk1"/>
              </a:solidFill>
              <a:effectLst/>
              <a:latin typeface="+mn-lt"/>
              <a:ea typeface="+mn-ea"/>
              <a:cs typeface="+mn-cs"/>
            </a:rPr>
            <a:t>7.27</a:t>
          </a:r>
          <a:r>
            <a:rPr kumimoji="1" lang="ja-JP" altLang="ja-JP" sz="1100">
              <a:solidFill>
                <a:schemeClr val="dk1"/>
              </a:solidFill>
              <a:effectLst/>
              <a:latin typeface="+mn-lt"/>
              <a:ea typeface="+mn-ea"/>
              <a:cs typeface="+mn-cs"/>
            </a:rPr>
            <a:t>％減少した。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年度は、過年度事業に係る収入（災害等廃棄物処理事業補助金等）があったことなどにより前年度より</a:t>
          </a:r>
          <a:r>
            <a:rPr kumimoji="1" lang="en-US" altLang="ja-JP" sz="1100">
              <a:solidFill>
                <a:schemeClr val="dk1"/>
              </a:solidFill>
              <a:effectLst/>
              <a:latin typeface="+mn-lt"/>
              <a:ea typeface="+mn-ea"/>
              <a:cs typeface="+mn-cs"/>
            </a:rPr>
            <a:t>7.35</a:t>
          </a:r>
          <a:r>
            <a:rPr kumimoji="1" lang="ja-JP" altLang="ja-JP" sz="1100">
              <a:solidFill>
                <a:schemeClr val="dk1"/>
              </a:solidFill>
              <a:effectLst/>
              <a:latin typeface="+mn-lt"/>
              <a:ea typeface="+mn-ea"/>
              <a:cs typeface="+mn-cs"/>
            </a:rPr>
            <a:t>％黒字が増加した。</a:t>
          </a:r>
          <a:endParaRPr lang="ja-JP" altLang="ja-JP" sz="1400">
            <a:effectLst/>
          </a:endParaRPr>
        </a:p>
        <a:p>
          <a:r>
            <a:rPr kumimoji="1" lang="ja-JP" altLang="ja-JP" sz="1100">
              <a:solidFill>
                <a:schemeClr val="dk1"/>
              </a:solidFill>
              <a:effectLst/>
              <a:latin typeface="+mn-lt"/>
              <a:ea typeface="+mn-ea"/>
              <a:cs typeface="+mn-cs"/>
            </a:rPr>
            <a:t>　令和元年度は、震災関連事業等の一部について補助金等が翌年度に交付されることなどにより、前年度より</a:t>
          </a:r>
          <a:r>
            <a:rPr kumimoji="1" lang="en-US" altLang="ja-JP" sz="1100">
              <a:solidFill>
                <a:schemeClr val="dk1"/>
              </a:solidFill>
              <a:effectLst/>
              <a:latin typeface="+mn-lt"/>
              <a:ea typeface="+mn-ea"/>
              <a:cs typeface="+mn-cs"/>
            </a:rPr>
            <a:t>9.99</a:t>
          </a:r>
          <a:r>
            <a:rPr kumimoji="1" lang="ja-JP" altLang="ja-JP" sz="1100">
              <a:solidFill>
                <a:schemeClr val="dk1"/>
              </a:solidFill>
              <a:effectLst/>
              <a:latin typeface="+mn-lt"/>
              <a:ea typeface="+mn-ea"/>
              <a:cs typeface="+mn-cs"/>
            </a:rPr>
            <a:t>％黒字が減少した。</a:t>
          </a:r>
          <a:endParaRPr lang="ja-JP" altLang="ja-JP" sz="1400">
            <a:effectLst/>
          </a:endParaRPr>
        </a:p>
        <a:p>
          <a:r>
            <a:rPr kumimoji="1" lang="ja-JP" altLang="ja-JP" sz="1100">
              <a:solidFill>
                <a:schemeClr val="dk1"/>
              </a:solidFill>
              <a:effectLst/>
              <a:latin typeface="+mn-lt"/>
              <a:ea typeface="+mn-ea"/>
              <a:cs typeface="+mn-cs"/>
            </a:rPr>
            <a:t>　令和２年度は、令和元年度の理由（震災関連事業等の一部について令和元年度に実施した事業の補助金等が令和２年度に交付されたこと）などにより、前年度より</a:t>
          </a:r>
          <a:r>
            <a:rPr kumimoji="1" lang="en-US" altLang="ja-JP" sz="1100">
              <a:solidFill>
                <a:schemeClr val="dk1"/>
              </a:solidFill>
              <a:effectLst/>
              <a:latin typeface="+mn-lt"/>
              <a:ea typeface="+mn-ea"/>
              <a:cs typeface="+mn-cs"/>
            </a:rPr>
            <a:t>2.56</a:t>
          </a:r>
          <a:r>
            <a:rPr kumimoji="1" lang="ja-JP" altLang="ja-JP" sz="1100">
              <a:solidFill>
                <a:schemeClr val="dk1"/>
              </a:solidFill>
              <a:effectLst/>
              <a:latin typeface="+mn-lt"/>
              <a:ea typeface="+mn-ea"/>
              <a:cs typeface="+mn-cs"/>
            </a:rPr>
            <a:t>％黒字が増加した。</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年度は、熊本地震復興基金交付金の前年度事業分（木造住宅再建他）の交付や、ふるさと甲佐応援基金取崩額の増などにより、前年度より</a:t>
          </a:r>
          <a:r>
            <a:rPr kumimoji="1" lang="en-US" altLang="ja-JP" sz="1100">
              <a:solidFill>
                <a:schemeClr val="dk1"/>
              </a:solidFill>
              <a:effectLst/>
              <a:latin typeface="+mn-lt"/>
              <a:ea typeface="+mn-ea"/>
              <a:cs typeface="+mn-cs"/>
            </a:rPr>
            <a:t>4.62</a:t>
          </a:r>
          <a:r>
            <a:rPr kumimoji="1" lang="ja-JP" altLang="ja-JP" sz="1100">
              <a:solidFill>
                <a:schemeClr val="dk1"/>
              </a:solidFill>
              <a:effectLst/>
              <a:latin typeface="+mn-lt"/>
              <a:ea typeface="+mn-ea"/>
              <a:cs typeface="+mn-cs"/>
            </a:rPr>
            <a:t>％黒字が増加した。</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年度は、職員数の減による人件費の増や新規法人の増等による税収の増などにより、前年度より</a:t>
          </a:r>
          <a:r>
            <a:rPr kumimoji="1" lang="en-US" altLang="ja-JP" sz="1100">
              <a:solidFill>
                <a:schemeClr val="dk1"/>
              </a:solidFill>
              <a:effectLst/>
              <a:latin typeface="+mn-lt"/>
              <a:ea typeface="+mn-ea"/>
              <a:cs typeface="+mn-cs"/>
            </a:rPr>
            <a:t>5.64</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　今後は、震災復旧事業に係る地方債償還費（交付税を除いた一般財源）や公営住宅の本格償還開始による公債費の増加のほか、扶助費の増加が想定されるため、黒字額は減少することが見込まれる。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今後は、災害復旧事業を最優先に行うほか、それ以外の通常経費については総点検を行い、緊急度、住民ニーズを勘案し選択することで、財政健全化を図る。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9753455</v>
      </c>
      <c r="BO4" s="407"/>
      <c r="BP4" s="407"/>
      <c r="BQ4" s="407"/>
      <c r="BR4" s="407"/>
      <c r="BS4" s="407"/>
      <c r="BT4" s="407"/>
      <c r="BU4" s="408"/>
      <c r="BV4" s="406">
        <v>9620030</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23</v>
      </c>
      <c r="CU4" s="413"/>
      <c r="CV4" s="413"/>
      <c r="CW4" s="413"/>
      <c r="CX4" s="413"/>
      <c r="CY4" s="413"/>
      <c r="CZ4" s="413"/>
      <c r="DA4" s="414"/>
      <c r="DB4" s="412">
        <v>17.399999999999999</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8797854</v>
      </c>
      <c r="BO5" s="444"/>
      <c r="BP5" s="444"/>
      <c r="BQ5" s="444"/>
      <c r="BR5" s="444"/>
      <c r="BS5" s="444"/>
      <c r="BT5" s="444"/>
      <c r="BU5" s="445"/>
      <c r="BV5" s="443">
        <v>8882715</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82.6</v>
      </c>
      <c r="CU5" s="441"/>
      <c r="CV5" s="441"/>
      <c r="CW5" s="441"/>
      <c r="CX5" s="441"/>
      <c r="CY5" s="441"/>
      <c r="CZ5" s="441"/>
      <c r="DA5" s="442"/>
      <c r="DB5" s="440">
        <v>80.099999999999994</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955601</v>
      </c>
      <c r="BO6" s="444"/>
      <c r="BP6" s="444"/>
      <c r="BQ6" s="444"/>
      <c r="BR6" s="444"/>
      <c r="BS6" s="444"/>
      <c r="BT6" s="444"/>
      <c r="BU6" s="445"/>
      <c r="BV6" s="443">
        <v>737315</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83.5</v>
      </c>
      <c r="CU6" s="481"/>
      <c r="CV6" s="481"/>
      <c r="CW6" s="481"/>
      <c r="CX6" s="481"/>
      <c r="CY6" s="481"/>
      <c r="CZ6" s="481"/>
      <c r="DA6" s="482"/>
      <c r="DB6" s="480">
        <v>82.4</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7200</v>
      </c>
      <c r="BO7" s="444"/>
      <c r="BP7" s="444"/>
      <c r="BQ7" s="444"/>
      <c r="BR7" s="444"/>
      <c r="BS7" s="444"/>
      <c r="BT7" s="444"/>
      <c r="BU7" s="445"/>
      <c r="BV7" s="443">
        <v>14740</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4116900</v>
      </c>
      <c r="CU7" s="444"/>
      <c r="CV7" s="444"/>
      <c r="CW7" s="444"/>
      <c r="CX7" s="444"/>
      <c r="CY7" s="444"/>
      <c r="CZ7" s="444"/>
      <c r="DA7" s="445"/>
      <c r="DB7" s="443">
        <v>4154869</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948401</v>
      </c>
      <c r="BO8" s="444"/>
      <c r="BP8" s="444"/>
      <c r="BQ8" s="444"/>
      <c r="BR8" s="444"/>
      <c r="BS8" s="444"/>
      <c r="BT8" s="444"/>
      <c r="BU8" s="445"/>
      <c r="BV8" s="443">
        <v>722575</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0.3</v>
      </c>
      <c r="CU8" s="484"/>
      <c r="CV8" s="484"/>
      <c r="CW8" s="484"/>
      <c r="CX8" s="484"/>
      <c r="CY8" s="484"/>
      <c r="CZ8" s="484"/>
      <c r="DA8" s="485"/>
      <c r="DB8" s="483">
        <v>0.31</v>
      </c>
      <c r="DC8" s="484"/>
      <c r="DD8" s="484"/>
      <c r="DE8" s="484"/>
      <c r="DF8" s="484"/>
      <c r="DG8" s="484"/>
      <c r="DH8" s="484"/>
      <c r="DI8" s="485"/>
    </row>
    <row r="9" spans="1:119" ht="18.75" customHeight="1" thickBot="1" x14ac:dyDescent="0.2">
      <c r="A9" s="181"/>
      <c r="B9" s="437" t="s">
        <v>114</v>
      </c>
      <c r="C9" s="438"/>
      <c r="D9" s="438"/>
      <c r="E9" s="438"/>
      <c r="F9" s="438"/>
      <c r="G9" s="438"/>
      <c r="H9" s="438"/>
      <c r="I9" s="438"/>
      <c r="J9" s="438"/>
      <c r="K9" s="486"/>
      <c r="L9" s="487" t="s">
        <v>115</v>
      </c>
      <c r="M9" s="488"/>
      <c r="N9" s="488"/>
      <c r="O9" s="488"/>
      <c r="P9" s="488"/>
      <c r="Q9" s="489"/>
      <c r="R9" s="490">
        <v>10132</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96</v>
      </c>
      <c r="AV9" s="476"/>
      <c r="AW9" s="476"/>
      <c r="AX9" s="476"/>
      <c r="AY9" s="477" t="s">
        <v>118</v>
      </c>
      <c r="AZ9" s="478"/>
      <c r="BA9" s="478"/>
      <c r="BB9" s="478"/>
      <c r="BC9" s="478"/>
      <c r="BD9" s="478"/>
      <c r="BE9" s="478"/>
      <c r="BF9" s="478"/>
      <c r="BG9" s="478"/>
      <c r="BH9" s="478"/>
      <c r="BI9" s="478"/>
      <c r="BJ9" s="478"/>
      <c r="BK9" s="478"/>
      <c r="BL9" s="478"/>
      <c r="BM9" s="479"/>
      <c r="BN9" s="443">
        <v>225826</v>
      </c>
      <c r="BO9" s="444"/>
      <c r="BP9" s="444"/>
      <c r="BQ9" s="444"/>
      <c r="BR9" s="444"/>
      <c r="BS9" s="444"/>
      <c r="BT9" s="444"/>
      <c r="BU9" s="445"/>
      <c r="BV9" s="443">
        <v>234388</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19.100000000000001</v>
      </c>
      <c r="CU9" s="441"/>
      <c r="CV9" s="441"/>
      <c r="CW9" s="441"/>
      <c r="CX9" s="441"/>
      <c r="CY9" s="441"/>
      <c r="CZ9" s="441"/>
      <c r="DA9" s="442"/>
      <c r="DB9" s="440">
        <v>19.2</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120</v>
      </c>
      <c r="M10" s="473"/>
      <c r="N10" s="473"/>
      <c r="O10" s="473"/>
      <c r="P10" s="473"/>
      <c r="Q10" s="474"/>
      <c r="R10" s="494">
        <v>10717</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105</v>
      </c>
      <c r="BO10" s="444"/>
      <c r="BP10" s="444"/>
      <c r="BQ10" s="444"/>
      <c r="BR10" s="444"/>
      <c r="BS10" s="444"/>
      <c r="BT10" s="444"/>
      <c r="BU10" s="445"/>
      <c r="BV10" s="443">
        <v>25931</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128</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132</v>
      </c>
      <c r="DC11" s="484"/>
      <c r="DD11" s="484"/>
      <c r="DE11" s="484"/>
      <c r="DF11" s="484"/>
      <c r="DG11" s="484"/>
      <c r="DH11" s="484"/>
      <c r="DI11" s="485"/>
    </row>
    <row r="12" spans="1:119" ht="18.75" customHeight="1" x14ac:dyDescent="0.15">
      <c r="A12" s="181"/>
      <c r="B12" s="503" t="s">
        <v>133</v>
      </c>
      <c r="C12" s="504"/>
      <c r="D12" s="504"/>
      <c r="E12" s="504"/>
      <c r="F12" s="504"/>
      <c r="G12" s="504"/>
      <c r="H12" s="504"/>
      <c r="I12" s="504"/>
      <c r="J12" s="504"/>
      <c r="K12" s="505"/>
      <c r="L12" s="512" t="s">
        <v>134</v>
      </c>
      <c r="M12" s="513"/>
      <c r="N12" s="513"/>
      <c r="O12" s="513"/>
      <c r="P12" s="513"/>
      <c r="Q12" s="514"/>
      <c r="R12" s="515">
        <v>10273</v>
      </c>
      <c r="S12" s="516"/>
      <c r="T12" s="516"/>
      <c r="U12" s="516"/>
      <c r="V12" s="517"/>
      <c r="W12" s="518" t="s">
        <v>1</v>
      </c>
      <c r="X12" s="476"/>
      <c r="Y12" s="476"/>
      <c r="Z12" s="476"/>
      <c r="AA12" s="476"/>
      <c r="AB12" s="519"/>
      <c r="AC12" s="520" t="s">
        <v>135</v>
      </c>
      <c r="AD12" s="521"/>
      <c r="AE12" s="521"/>
      <c r="AF12" s="521"/>
      <c r="AG12" s="522"/>
      <c r="AH12" s="520" t="s">
        <v>136</v>
      </c>
      <c r="AI12" s="521"/>
      <c r="AJ12" s="521"/>
      <c r="AK12" s="521"/>
      <c r="AL12" s="523"/>
      <c r="AM12" s="472" t="s">
        <v>137</v>
      </c>
      <c r="AN12" s="473"/>
      <c r="AO12" s="473"/>
      <c r="AP12" s="473"/>
      <c r="AQ12" s="473"/>
      <c r="AR12" s="473"/>
      <c r="AS12" s="473"/>
      <c r="AT12" s="474"/>
      <c r="AU12" s="475" t="s">
        <v>138</v>
      </c>
      <c r="AV12" s="476"/>
      <c r="AW12" s="476"/>
      <c r="AX12" s="476"/>
      <c r="AY12" s="477" t="s">
        <v>139</v>
      </c>
      <c r="AZ12" s="478"/>
      <c r="BA12" s="478"/>
      <c r="BB12" s="478"/>
      <c r="BC12" s="478"/>
      <c r="BD12" s="478"/>
      <c r="BE12" s="478"/>
      <c r="BF12" s="478"/>
      <c r="BG12" s="478"/>
      <c r="BH12" s="478"/>
      <c r="BI12" s="478"/>
      <c r="BJ12" s="478"/>
      <c r="BK12" s="478"/>
      <c r="BL12" s="478"/>
      <c r="BM12" s="479"/>
      <c r="BN12" s="443">
        <v>426106</v>
      </c>
      <c r="BO12" s="444"/>
      <c r="BP12" s="444"/>
      <c r="BQ12" s="444"/>
      <c r="BR12" s="444"/>
      <c r="BS12" s="444"/>
      <c r="BT12" s="444"/>
      <c r="BU12" s="445"/>
      <c r="BV12" s="443">
        <v>160048</v>
      </c>
      <c r="BW12" s="444"/>
      <c r="BX12" s="444"/>
      <c r="BY12" s="444"/>
      <c r="BZ12" s="444"/>
      <c r="CA12" s="444"/>
      <c r="CB12" s="444"/>
      <c r="CC12" s="445"/>
      <c r="CD12" s="446" t="s">
        <v>140</v>
      </c>
      <c r="CE12" s="447"/>
      <c r="CF12" s="447"/>
      <c r="CG12" s="447"/>
      <c r="CH12" s="447"/>
      <c r="CI12" s="447"/>
      <c r="CJ12" s="447"/>
      <c r="CK12" s="447"/>
      <c r="CL12" s="447"/>
      <c r="CM12" s="447"/>
      <c r="CN12" s="447"/>
      <c r="CO12" s="447"/>
      <c r="CP12" s="447"/>
      <c r="CQ12" s="447"/>
      <c r="CR12" s="447"/>
      <c r="CS12" s="448"/>
      <c r="CT12" s="483" t="s">
        <v>141</v>
      </c>
      <c r="CU12" s="484"/>
      <c r="CV12" s="484"/>
      <c r="CW12" s="484"/>
      <c r="CX12" s="484"/>
      <c r="CY12" s="484"/>
      <c r="CZ12" s="484"/>
      <c r="DA12" s="485"/>
      <c r="DB12" s="483" t="s">
        <v>142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143</v>
      </c>
      <c r="N13" s="535"/>
      <c r="O13" s="535"/>
      <c r="P13" s="535"/>
      <c r="Q13" s="536"/>
      <c r="R13" s="527">
        <v>10169</v>
      </c>
      <c r="S13" s="528"/>
      <c r="T13" s="528"/>
      <c r="U13" s="528"/>
      <c r="V13" s="529"/>
      <c r="W13" s="459" t="s">
        <v>144</v>
      </c>
      <c r="X13" s="460"/>
      <c r="Y13" s="460"/>
      <c r="Z13" s="460"/>
      <c r="AA13" s="460"/>
      <c r="AB13" s="450"/>
      <c r="AC13" s="494">
        <v>731</v>
      </c>
      <c r="AD13" s="495"/>
      <c r="AE13" s="495"/>
      <c r="AF13" s="495"/>
      <c r="AG13" s="537"/>
      <c r="AH13" s="494">
        <v>851</v>
      </c>
      <c r="AI13" s="495"/>
      <c r="AJ13" s="495"/>
      <c r="AK13" s="495"/>
      <c r="AL13" s="496"/>
      <c r="AM13" s="472" t="s">
        <v>145</v>
      </c>
      <c r="AN13" s="473"/>
      <c r="AO13" s="473"/>
      <c r="AP13" s="473"/>
      <c r="AQ13" s="473"/>
      <c r="AR13" s="473"/>
      <c r="AS13" s="473"/>
      <c r="AT13" s="474"/>
      <c r="AU13" s="475" t="s">
        <v>146</v>
      </c>
      <c r="AV13" s="476"/>
      <c r="AW13" s="476"/>
      <c r="AX13" s="476"/>
      <c r="AY13" s="477" t="s">
        <v>147</v>
      </c>
      <c r="AZ13" s="478"/>
      <c r="BA13" s="478"/>
      <c r="BB13" s="478"/>
      <c r="BC13" s="478"/>
      <c r="BD13" s="478"/>
      <c r="BE13" s="478"/>
      <c r="BF13" s="478"/>
      <c r="BG13" s="478"/>
      <c r="BH13" s="478"/>
      <c r="BI13" s="478"/>
      <c r="BJ13" s="478"/>
      <c r="BK13" s="478"/>
      <c r="BL13" s="478"/>
      <c r="BM13" s="479"/>
      <c r="BN13" s="443">
        <v>-200175</v>
      </c>
      <c r="BO13" s="444"/>
      <c r="BP13" s="444"/>
      <c r="BQ13" s="444"/>
      <c r="BR13" s="444"/>
      <c r="BS13" s="444"/>
      <c r="BT13" s="444"/>
      <c r="BU13" s="445"/>
      <c r="BV13" s="443">
        <v>100271</v>
      </c>
      <c r="BW13" s="444"/>
      <c r="BX13" s="444"/>
      <c r="BY13" s="444"/>
      <c r="BZ13" s="444"/>
      <c r="CA13" s="444"/>
      <c r="CB13" s="444"/>
      <c r="CC13" s="445"/>
      <c r="CD13" s="446" t="s">
        <v>148</v>
      </c>
      <c r="CE13" s="447"/>
      <c r="CF13" s="447"/>
      <c r="CG13" s="447"/>
      <c r="CH13" s="447"/>
      <c r="CI13" s="447"/>
      <c r="CJ13" s="447"/>
      <c r="CK13" s="447"/>
      <c r="CL13" s="447"/>
      <c r="CM13" s="447"/>
      <c r="CN13" s="447"/>
      <c r="CO13" s="447"/>
      <c r="CP13" s="447"/>
      <c r="CQ13" s="447"/>
      <c r="CR13" s="447"/>
      <c r="CS13" s="448"/>
      <c r="CT13" s="440">
        <v>6.7</v>
      </c>
      <c r="CU13" s="441"/>
      <c r="CV13" s="441"/>
      <c r="CW13" s="441"/>
      <c r="CX13" s="441"/>
      <c r="CY13" s="441"/>
      <c r="CZ13" s="441"/>
      <c r="DA13" s="442"/>
      <c r="DB13" s="440">
        <v>6.3</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149</v>
      </c>
      <c r="M14" s="525"/>
      <c r="N14" s="525"/>
      <c r="O14" s="525"/>
      <c r="P14" s="525"/>
      <c r="Q14" s="526"/>
      <c r="R14" s="527">
        <v>10326</v>
      </c>
      <c r="S14" s="528"/>
      <c r="T14" s="528"/>
      <c r="U14" s="528"/>
      <c r="V14" s="529"/>
      <c r="W14" s="433"/>
      <c r="X14" s="434"/>
      <c r="Y14" s="434"/>
      <c r="Z14" s="434"/>
      <c r="AA14" s="434"/>
      <c r="AB14" s="423"/>
      <c r="AC14" s="530">
        <v>14.5</v>
      </c>
      <c r="AD14" s="531"/>
      <c r="AE14" s="531"/>
      <c r="AF14" s="531"/>
      <c r="AG14" s="532"/>
      <c r="AH14" s="530">
        <v>16.399999999999999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150</v>
      </c>
      <c r="CE14" s="539"/>
      <c r="CF14" s="539"/>
      <c r="CG14" s="539"/>
      <c r="CH14" s="539"/>
      <c r="CI14" s="539"/>
      <c r="CJ14" s="539"/>
      <c r="CK14" s="539"/>
      <c r="CL14" s="539"/>
      <c r="CM14" s="539"/>
      <c r="CN14" s="539"/>
      <c r="CO14" s="539"/>
      <c r="CP14" s="539"/>
      <c r="CQ14" s="539"/>
      <c r="CR14" s="539"/>
      <c r="CS14" s="540"/>
      <c r="CT14" s="541" t="s">
        <v>141</v>
      </c>
      <c r="CU14" s="542"/>
      <c r="CV14" s="542"/>
      <c r="CW14" s="542"/>
      <c r="CX14" s="542"/>
      <c r="CY14" s="542"/>
      <c r="CZ14" s="542"/>
      <c r="DA14" s="543"/>
      <c r="DB14" s="541">
        <v>32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143</v>
      </c>
      <c r="N15" s="535"/>
      <c r="O15" s="535"/>
      <c r="P15" s="535"/>
      <c r="Q15" s="536"/>
      <c r="R15" s="527">
        <v>10256</v>
      </c>
      <c r="S15" s="528"/>
      <c r="T15" s="528"/>
      <c r="U15" s="528"/>
      <c r="V15" s="529"/>
      <c r="W15" s="459" t="s">
        <v>151</v>
      </c>
      <c r="X15" s="460"/>
      <c r="Y15" s="460"/>
      <c r="Z15" s="460"/>
      <c r="AA15" s="460"/>
      <c r="AB15" s="450"/>
      <c r="AC15" s="494">
        <v>1203</v>
      </c>
      <c r="AD15" s="495"/>
      <c r="AE15" s="495"/>
      <c r="AF15" s="495"/>
      <c r="AG15" s="537"/>
      <c r="AH15" s="494">
        <v>1160</v>
      </c>
      <c r="AI15" s="495"/>
      <c r="AJ15" s="495"/>
      <c r="AK15" s="495"/>
      <c r="AL15" s="496"/>
      <c r="AM15" s="472"/>
      <c r="AN15" s="473"/>
      <c r="AO15" s="473"/>
      <c r="AP15" s="473"/>
      <c r="AQ15" s="473"/>
      <c r="AR15" s="473"/>
      <c r="AS15" s="473"/>
      <c r="AT15" s="474"/>
      <c r="AU15" s="475"/>
      <c r="AV15" s="476"/>
      <c r="AW15" s="476"/>
      <c r="AX15" s="476"/>
      <c r="AY15" s="403" t="s">
        <v>152</v>
      </c>
      <c r="AZ15" s="404"/>
      <c r="BA15" s="404"/>
      <c r="BB15" s="404"/>
      <c r="BC15" s="404"/>
      <c r="BD15" s="404"/>
      <c r="BE15" s="404"/>
      <c r="BF15" s="404"/>
      <c r="BG15" s="404"/>
      <c r="BH15" s="404"/>
      <c r="BI15" s="404"/>
      <c r="BJ15" s="404"/>
      <c r="BK15" s="404"/>
      <c r="BL15" s="404"/>
      <c r="BM15" s="405"/>
      <c r="BN15" s="406">
        <v>1111041</v>
      </c>
      <c r="BO15" s="407"/>
      <c r="BP15" s="407"/>
      <c r="BQ15" s="407"/>
      <c r="BR15" s="407"/>
      <c r="BS15" s="407"/>
      <c r="BT15" s="407"/>
      <c r="BU15" s="408"/>
      <c r="BV15" s="406">
        <v>1073227</v>
      </c>
      <c r="BW15" s="407"/>
      <c r="BX15" s="407"/>
      <c r="BY15" s="407"/>
      <c r="BZ15" s="407"/>
      <c r="CA15" s="407"/>
      <c r="CB15" s="407"/>
      <c r="CC15" s="408"/>
      <c r="CD15" s="544" t="s">
        <v>153</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154</v>
      </c>
      <c r="M16" s="547"/>
      <c r="N16" s="547"/>
      <c r="O16" s="547"/>
      <c r="P16" s="547"/>
      <c r="Q16" s="548"/>
      <c r="R16" s="549" t="s">
        <v>155</v>
      </c>
      <c r="S16" s="550"/>
      <c r="T16" s="550"/>
      <c r="U16" s="550"/>
      <c r="V16" s="551"/>
      <c r="W16" s="433"/>
      <c r="X16" s="434"/>
      <c r="Y16" s="434"/>
      <c r="Z16" s="434"/>
      <c r="AA16" s="434"/>
      <c r="AB16" s="423"/>
      <c r="AC16" s="530">
        <v>23.8</v>
      </c>
      <c r="AD16" s="531"/>
      <c r="AE16" s="531"/>
      <c r="AF16" s="531"/>
      <c r="AG16" s="532"/>
      <c r="AH16" s="530">
        <v>22.3</v>
      </c>
      <c r="AI16" s="531"/>
      <c r="AJ16" s="531"/>
      <c r="AK16" s="531"/>
      <c r="AL16" s="533"/>
      <c r="AM16" s="472"/>
      <c r="AN16" s="473"/>
      <c r="AO16" s="473"/>
      <c r="AP16" s="473"/>
      <c r="AQ16" s="473"/>
      <c r="AR16" s="473"/>
      <c r="AS16" s="473"/>
      <c r="AT16" s="474"/>
      <c r="AU16" s="475"/>
      <c r="AV16" s="476"/>
      <c r="AW16" s="476"/>
      <c r="AX16" s="476"/>
      <c r="AY16" s="477" t="s">
        <v>156</v>
      </c>
      <c r="AZ16" s="478"/>
      <c r="BA16" s="478"/>
      <c r="BB16" s="478"/>
      <c r="BC16" s="478"/>
      <c r="BD16" s="478"/>
      <c r="BE16" s="478"/>
      <c r="BF16" s="478"/>
      <c r="BG16" s="478"/>
      <c r="BH16" s="478"/>
      <c r="BI16" s="478"/>
      <c r="BJ16" s="478"/>
      <c r="BK16" s="478"/>
      <c r="BL16" s="478"/>
      <c r="BM16" s="479"/>
      <c r="BN16" s="443">
        <v>3787579</v>
      </c>
      <c r="BO16" s="444"/>
      <c r="BP16" s="444"/>
      <c r="BQ16" s="444"/>
      <c r="BR16" s="444"/>
      <c r="BS16" s="444"/>
      <c r="BT16" s="444"/>
      <c r="BU16" s="445"/>
      <c r="BV16" s="443">
        <v>3730893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157</v>
      </c>
      <c r="N17" s="555"/>
      <c r="O17" s="555"/>
      <c r="P17" s="555"/>
      <c r="Q17" s="556"/>
      <c r="R17" s="549" t="s">
        <v>158</v>
      </c>
      <c r="S17" s="550"/>
      <c r="T17" s="550"/>
      <c r="U17" s="550"/>
      <c r="V17" s="551"/>
      <c r="W17" s="459" t="s">
        <v>159</v>
      </c>
      <c r="X17" s="460"/>
      <c r="Y17" s="460"/>
      <c r="Z17" s="460"/>
      <c r="AA17" s="460"/>
      <c r="AB17" s="450"/>
      <c r="AC17" s="494">
        <v>3115</v>
      </c>
      <c r="AD17" s="495"/>
      <c r="AE17" s="495"/>
      <c r="AF17" s="495"/>
      <c r="AG17" s="537"/>
      <c r="AH17" s="494">
        <v>3180</v>
      </c>
      <c r="AI17" s="495"/>
      <c r="AJ17" s="495"/>
      <c r="AK17" s="495"/>
      <c r="AL17" s="496"/>
      <c r="AM17" s="472"/>
      <c r="AN17" s="473"/>
      <c r="AO17" s="473"/>
      <c r="AP17" s="473"/>
      <c r="AQ17" s="473"/>
      <c r="AR17" s="473"/>
      <c r="AS17" s="473"/>
      <c r="AT17" s="474"/>
      <c r="AU17" s="475"/>
      <c r="AV17" s="476"/>
      <c r="AW17" s="476"/>
      <c r="AX17" s="476"/>
      <c r="AY17" s="477" t="s">
        <v>160</v>
      </c>
      <c r="AZ17" s="478"/>
      <c r="BA17" s="478"/>
      <c r="BB17" s="478"/>
      <c r="BC17" s="478"/>
      <c r="BD17" s="478"/>
      <c r="BE17" s="478"/>
      <c r="BF17" s="478"/>
      <c r="BG17" s="478"/>
      <c r="BH17" s="478"/>
      <c r="BI17" s="478"/>
      <c r="BJ17" s="478"/>
      <c r="BK17" s="478"/>
      <c r="BL17" s="478"/>
      <c r="BM17" s="479"/>
      <c r="BN17" s="443">
        <v>1386601</v>
      </c>
      <c r="BO17" s="444"/>
      <c r="BP17" s="444"/>
      <c r="BQ17" s="444"/>
      <c r="BR17" s="444"/>
      <c r="BS17" s="444"/>
      <c r="BT17" s="444"/>
      <c r="BU17" s="445"/>
      <c r="BV17" s="443">
        <v>1336523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8" t="s">
        <v>161</v>
      </c>
      <c r="C18" s="486"/>
      <c r="D18" s="486"/>
      <c r="E18" s="569"/>
      <c r="F18" s="569"/>
      <c r="G18" s="569"/>
      <c r="H18" s="569"/>
      <c r="I18" s="569"/>
      <c r="J18" s="569"/>
      <c r="K18" s="569"/>
      <c r="L18" s="570">
        <v>57.93</v>
      </c>
      <c r="M18" s="570"/>
      <c r="N18" s="570"/>
      <c r="O18" s="570"/>
      <c r="P18" s="570"/>
      <c r="Q18" s="570"/>
      <c r="R18" s="571"/>
      <c r="S18" s="571"/>
      <c r="T18" s="571"/>
      <c r="U18" s="571"/>
      <c r="V18" s="572"/>
      <c r="W18" s="461"/>
      <c r="X18" s="462"/>
      <c r="Y18" s="462"/>
      <c r="Z18" s="462"/>
      <c r="AA18" s="462"/>
      <c r="AB18" s="453"/>
      <c r="AC18" s="573">
        <v>61.7</v>
      </c>
      <c r="AD18" s="574"/>
      <c r="AE18" s="574"/>
      <c r="AF18" s="574"/>
      <c r="AG18" s="575"/>
      <c r="AH18" s="573">
        <v>61.3</v>
      </c>
      <c r="AI18" s="574"/>
      <c r="AJ18" s="574"/>
      <c r="AK18" s="574"/>
      <c r="AL18" s="576"/>
      <c r="AM18" s="472"/>
      <c r="AN18" s="473"/>
      <c r="AO18" s="473"/>
      <c r="AP18" s="473"/>
      <c r="AQ18" s="473"/>
      <c r="AR18" s="473"/>
      <c r="AS18" s="473"/>
      <c r="AT18" s="474"/>
      <c r="AU18" s="475"/>
      <c r="AV18" s="476"/>
      <c r="AW18" s="476"/>
      <c r="AX18" s="476"/>
      <c r="AY18" s="477" t="s">
        <v>162</v>
      </c>
      <c r="AZ18" s="478"/>
      <c r="BA18" s="478"/>
      <c r="BB18" s="478"/>
      <c r="BC18" s="478"/>
      <c r="BD18" s="478"/>
      <c r="BE18" s="478"/>
      <c r="BF18" s="478"/>
      <c r="BG18" s="478"/>
      <c r="BH18" s="478"/>
      <c r="BI18" s="478"/>
      <c r="BJ18" s="478"/>
      <c r="BK18" s="478"/>
      <c r="BL18" s="478"/>
      <c r="BM18" s="479"/>
      <c r="BN18" s="443">
        <v>3440292</v>
      </c>
      <c r="BO18" s="444"/>
      <c r="BP18" s="444"/>
      <c r="BQ18" s="444"/>
      <c r="BR18" s="444"/>
      <c r="BS18" s="444"/>
      <c r="BT18" s="444"/>
      <c r="BU18" s="445"/>
      <c r="BV18" s="443">
        <v>3348264</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8" t="s">
        <v>163</v>
      </c>
      <c r="C19" s="486"/>
      <c r="D19" s="486"/>
      <c r="E19" s="569"/>
      <c r="F19" s="569"/>
      <c r="G19" s="569"/>
      <c r="H19" s="569"/>
      <c r="I19" s="569"/>
      <c r="J19" s="569"/>
      <c r="K19" s="569"/>
      <c r="L19" s="577">
        <v>175</v>
      </c>
      <c r="M19" s="577"/>
      <c r="N19" s="577"/>
      <c r="O19" s="577"/>
      <c r="P19" s="577"/>
      <c r="Q19" s="577"/>
      <c r="R19" s="578"/>
      <c r="S19" s="578"/>
      <c r="T19" s="578"/>
      <c r="U19" s="578"/>
      <c r="V19" s="579"/>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164</v>
      </c>
      <c r="AZ19" s="478"/>
      <c r="BA19" s="478"/>
      <c r="BB19" s="478"/>
      <c r="BC19" s="478"/>
      <c r="BD19" s="478"/>
      <c r="BE19" s="478"/>
      <c r="BF19" s="478"/>
      <c r="BG19" s="478"/>
      <c r="BH19" s="478"/>
      <c r="BI19" s="478"/>
      <c r="BJ19" s="478"/>
      <c r="BK19" s="478"/>
      <c r="BL19" s="478"/>
      <c r="BM19" s="479"/>
      <c r="BN19" s="443">
        <v>5777997</v>
      </c>
      <c r="BO19" s="444"/>
      <c r="BP19" s="444"/>
      <c r="BQ19" s="444"/>
      <c r="BR19" s="444"/>
      <c r="BS19" s="444"/>
      <c r="BT19" s="444"/>
      <c r="BU19" s="445"/>
      <c r="BV19" s="443">
        <v>5312657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8" t="s">
        <v>165</v>
      </c>
      <c r="C20" s="486"/>
      <c r="D20" s="486"/>
      <c r="E20" s="569"/>
      <c r="F20" s="569"/>
      <c r="G20" s="569"/>
      <c r="H20" s="569"/>
      <c r="I20" s="569"/>
      <c r="J20" s="569"/>
      <c r="K20" s="569"/>
      <c r="L20" s="577">
        <v>3678</v>
      </c>
      <c r="M20" s="577"/>
      <c r="N20" s="577"/>
      <c r="O20" s="577"/>
      <c r="P20" s="577"/>
      <c r="Q20" s="577"/>
      <c r="R20" s="578"/>
      <c r="S20" s="578"/>
      <c r="T20" s="578"/>
      <c r="U20" s="578"/>
      <c r="V20" s="579"/>
      <c r="W20" s="461"/>
      <c r="X20" s="462"/>
      <c r="Y20" s="462"/>
      <c r="Z20" s="462"/>
      <c r="AA20" s="462"/>
      <c r="AB20" s="462"/>
      <c r="AC20" s="580"/>
      <c r="AD20" s="580"/>
      <c r="AE20" s="580"/>
      <c r="AF20" s="580"/>
      <c r="AG20" s="580"/>
      <c r="AH20" s="580"/>
      <c r="AI20" s="580"/>
      <c r="AJ20" s="580"/>
      <c r="AK20" s="580"/>
      <c r="AL20" s="581"/>
      <c r="AM20" s="582"/>
      <c r="AN20" s="498"/>
      <c r="AO20" s="498"/>
      <c r="AP20" s="498"/>
      <c r="AQ20" s="498"/>
      <c r="AR20" s="498"/>
      <c r="AS20" s="498"/>
      <c r="AT20" s="499"/>
      <c r="AU20" s="583"/>
      <c r="AV20" s="584"/>
      <c r="AW20" s="584"/>
      <c r="AX20" s="585"/>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59" t="s">
        <v>166</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167</v>
      </c>
      <c r="C22" s="587"/>
      <c r="D22" s="588"/>
      <c r="E22" s="455" t="s">
        <v>1</v>
      </c>
      <c r="F22" s="460"/>
      <c r="G22" s="460"/>
      <c r="H22" s="460"/>
      <c r="I22" s="460"/>
      <c r="J22" s="460"/>
      <c r="K22" s="450"/>
      <c r="L22" s="455" t="s">
        <v>168</v>
      </c>
      <c r="M22" s="460"/>
      <c r="N22" s="460"/>
      <c r="O22" s="460"/>
      <c r="P22" s="450"/>
      <c r="Q22" s="618" t="s">
        <v>169</v>
      </c>
      <c r="R22" s="619"/>
      <c r="S22" s="619"/>
      <c r="T22" s="619"/>
      <c r="U22" s="619"/>
      <c r="V22" s="620"/>
      <c r="W22" s="586" t="s">
        <v>170</v>
      </c>
      <c r="X22" s="587"/>
      <c r="Y22" s="588"/>
      <c r="Z22" s="455" t="s">
        <v>1</v>
      </c>
      <c r="AA22" s="460"/>
      <c r="AB22" s="460"/>
      <c r="AC22" s="460"/>
      <c r="AD22" s="460"/>
      <c r="AE22" s="460"/>
      <c r="AF22" s="460"/>
      <c r="AG22" s="450"/>
      <c r="AH22" s="624" t="s">
        <v>171</v>
      </c>
      <c r="AI22" s="460"/>
      <c r="AJ22" s="460"/>
      <c r="AK22" s="460"/>
      <c r="AL22" s="450"/>
      <c r="AM22" s="624" t="s">
        <v>172</v>
      </c>
      <c r="AN22" s="625"/>
      <c r="AO22" s="625"/>
      <c r="AP22" s="625"/>
      <c r="AQ22" s="625"/>
      <c r="AR22" s="626"/>
      <c r="AS22" s="618" t="s">
        <v>169</v>
      </c>
      <c r="AT22" s="619"/>
      <c r="AU22" s="619"/>
      <c r="AV22" s="619"/>
      <c r="AW22" s="619"/>
      <c r="AX22" s="630"/>
      <c r="AY22" s="403" t="s">
        <v>173</v>
      </c>
      <c r="AZ22" s="404"/>
      <c r="BA22" s="404"/>
      <c r="BB22" s="404"/>
      <c r="BC22" s="404"/>
      <c r="BD22" s="404"/>
      <c r="BE22" s="404"/>
      <c r="BF22" s="404"/>
      <c r="BG22" s="404"/>
      <c r="BH22" s="404"/>
      <c r="BI22" s="404"/>
      <c r="BJ22" s="404"/>
      <c r="BK22" s="404"/>
      <c r="BL22" s="404"/>
      <c r="BM22" s="405"/>
      <c r="BN22" s="406">
        <v>10892719</v>
      </c>
      <c r="BO22" s="407"/>
      <c r="BP22" s="407"/>
      <c r="BQ22" s="407"/>
      <c r="BR22" s="407"/>
      <c r="BS22" s="407"/>
      <c r="BT22" s="407"/>
      <c r="BU22" s="408"/>
      <c r="BV22" s="406">
        <v>11412567</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174</v>
      </c>
      <c r="AZ23" s="478"/>
      <c r="BA23" s="478"/>
      <c r="BB23" s="478"/>
      <c r="BC23" s="478"/>
      <c r="BD23" s="478"/>
      <c r="BE23" s="478"/>
      <c r="BF23" s="478"/>
      <c r="BG23" s="478"/>
      <c r="BH23" s="478"/>
      <c r="BI23" s="478"/>
      <c r="BJ23" s="478"/>
      <c r="BK23" s="478"/>
      <c r="BL23" s="478"/>
      <c r="BM23" s="479"/>
      <c r="BN23" s="443">
        <v>10128156</v>
      </c>
      <c r="BO23" s="444"/>
      <c r="BP23" s="444"/>
      <c r="BQ23" s="444"/>
      <c r="BR23" s="444"/>
      <c r="BS23" s="444"/>
      <c r="BT23" s="444"/>
      <c r="BU23" s="445"/>
      <c r="BV23" s="443">
        <v>10630031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175</v>
      </c>
      <c r="F24" s="473"/>
      <c r="G24" s="473"/>
      <c r="H24" s="473"/>
      <c r="I24" s="473"/>
      <c r="J24" s="473"/>
      <c r="K24" s="474"/>
      <c r="L24" s="494">
        <v>1</v>
      </c>
      <c r="M24" s="495"/>
      <c r="N24" s="495"/>
      <c r="O24" s="495"/>
      <c r="P24" s="537"/>
      <c r="Q24" s="494">
        <v>7907</v>
      </c>
      <c r="R24" s="495"/>
      <c r="S24" s="495"/>
      <c r="T24" s="495"/>
      <c r="U24" s="495"/>
      <c r="V24" s="537"/>
      <c r="W24" s="589"/>
      <c r="X24" s="590"/>
      <c r="Y24" s="591"/>
      <c r="Z24" s="493" t="s">
        <v>176</v>
      </c>
      <c r="AA24" s="473"/>
      <c r="AB24" s="473"/>
      <c r="AC24" s="473"/>
      <c r="AD24" s="473"/>
      <c r="AE24" s="473"/>
      <c r="AF24" s="473"/>
      <c r="AG24" s="474"/>
      <c r="AH24" s="494">
        <v>118</v>
      </c>
      <c r="AI24" s="495"/>
      <c r="AJ24" s="495"/>
      <c r="AK24" s="495"/>
      <c r="AL24" s="537"/>
      <c r="AM24" s="494">
        <v>331462</v>
      </c>
      <c r="AN24" s="495"/>
      <c r="AO24" s="495"/>
      <c r="AP24" s="495"/>
      <c r="AQ24" s="495"/>
      <c r="AR24" s="537"/>
      <c r="AS24" s="494">
        <v>2809</v>
      </c>
      <c r="AT24" s="495"/>
      <c r="AU24" s="495"/>
      <c r="AV24" s="495"/>
      <c r="AW24" s="495"/>
      <c r="AX24" s="496"/>
      <c r="AY24" s="562" t="s">
        <v>177</v>
      </c>
      <c r="AZ24" s="563"/>
      <c r="BA24" s="563"/>
      <c r="BB24" s="563"/>
      <c r="BC24" s="563"/>
      <c r="BD24" s="563"/>
      <c r="BE24" s="563"/>
      <c r="BF24" s="563"/>
      <c r="BG24" s="563"/>
      <c r="BH24" s="563"/>
      <c r="BI24" s="563"/>
      <c r="BJ24" s="563"/>
      <c r="BK24" s="563"/>
      <c r="BL24" s="563"/>
      <c r="BM24" s="564"/>
      <c r="BN24" s="443">
        <v>8954116</v>
      </c>
      <c r="BO24" s="444"/>
      <c r="BP24" s="444"/>
      <c r="BQ24" s="444"/>
      <c r="BR24" s="444"/>
      <c r="BS24" s="444"/>
      <c r="BT24" s="444"/>
      <c r="BU24" s="445"/>
      <c r="BV24" s="443">
        <v>9311753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178</v>
      </c>
      <c r="F25" s="473"/>
      <c r="G25" s="473"/>
      <c r="H25" s="473"/>
      <c r="I25" s="473"/>
      <c r="J25" s="473"/>
      <c r="K25" s="474"/>
      <c r="L25" s="494">
        <v>1</v>
      </c>
      <c r="M25" s="495"/>
      <c r="N25" s="495"/>
      <c r="O25" s="495"/>
      <c r="P25" s="537"/>
      <c r="Q25" s="494">
        <v>5930</v>
      </c>
      <c r="R25" s="495"/>
      <c r="S25" s="495"/>
      <c r="T25" s="495"/>
      <c r="U25" s="495"/>
      <c r="V25" s="537"/>
      <c r="W25" s="589"/>
      <c r="X25" s="590"/>
      <c r="Y25" s="591"/>
      <c r="Z25" s="493" t="s">
        <v>179</v>
      </c>
      <c r="AA25" s="473"/>
      <c r="AB25" s="473"/>
      <c r="AC25" s="473"/>
      <c r="AD25" s="473"/>
      <c r="AE25" s="473"/>
      <c r="AF25" s="473"/>
      <c r="AG25" s="474"/>
      <c r="AH25" s="494" t="s">
        <v>141</v>
      </c>
      <c r="AI25" s="495"/>
      <c r="AJ25" s="495"/>
      <c r="AK25" s="495"/>
      <c r="AL25" s="537"/>
      <c r="AM25" s="494" t="s">
        <v>141</v>
      </c>
      <c r="AN25" s="495"/>
      <c r="AO25" s="495"/>
      <c r="AP25" s="495"/>
      <c r="AQ25" s="495"/>
      <c r="AR25" s="537"/>
      <c r="AS25" s="494" t="s">
        <v>132</v>
      </c>
      <c r="AT25" s="495"/>
      <c r="AU25" s="495"/>
      <c r="AV25" s="495"/>
      <c r="AW25" s="495"/>
      <c r="AX25" s="496"/>
      <c r="AY25" s="403" t="s">
        <v>180</v>
      </c>
      <c r="AZ25" s="404"/>
      <c r="BA25" s="404"/>
      <c r="BB25" s="404"/>
      <c r="BC25" s="404"/>
      <c r="BD25" s="404"/>
      <c r="BE25" s="404"/>
      <c r="BF25" s="404"/>
      <c r="BG25" s="404"/>
      <c r="BH25" s="404"/>
      <c r="BI25" s="404"/>
      <c r="BJ25" s="404"/>
      <c r="BK25" s="404"/>
      <c r="BL25" s="404"/>
      <c r="BM25" s="405"/>
      <c r="BN25" s="406">
        <v>1006626</v>
      </c>
      <c r="BO25" s="407"/>
      <c r="BP25" s="407"/>
      <c r="BQ25" s="407"/>
      <c r="BR25" s="407"/>
      <c r="BS25" s="407"/>
      <c r="BT25" s="407"/>
      <c r="BU25" s="408"/>
      <c r="BV25" s="406">
        <v>1111488</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181</v>
      </c>
      <c r="F26" s="473"/>
      <c r="G26" s="473"/>
      <c r="H26" s="473"/>
      <c r="I26" s="473"/>
      <c r="J26" s="473"/>
      <c r="K26" s="474"/>
      <c r="L26" s="494">
        <v>1</v>
      </c>
      <c r="M26" s="495"/>
      <c r="N26" s="495"/>
      <c r="O26" s="495"/>
      <c r="P26" s="537"/>
      <c r="Q26" s="494">
        <v>5532</v>
      </c>
      <c r="R26" s="495"/>
      <c r="S26" s="495"/>
      <c r="T26" s="495"/>
      <c r="U26" s="495"/>
      <c r="V26" s="537"/>
      <c r="W26" s="589"/>
      <c r="X26" s="590"/>
      <c r="Y26" s="591"/>
      <c r="Z26" s="493" t="s">
        <v>182</v>
      </c>
      <c r="AA26" s="595"/>
      <c r="AB26" s="595"/>
      <c r="AC26" s="595"/>
      <c r="AD26" s="595"/>
      <c r="AE26" s="595"/>
      <c r="AF26" s="595"/>
      <c r="AG26" s="596"/>
      <c r="AH26" s="494" t="s">
        <v>132</v>
      </c>
      <c r="AI26" s="495"/>
      <c r="AJ26" s="495"/>
      <c r="AK26" s="495"/>
      <c r="AL26" s="537"/>
      <c r="AM26" s="494" t="s">
        <v>141</v>
      </c>
      <c r="AN26" s="495"/>
      <c r="AO26" s="495"/>
      <c r="AP26" s="495"/>
      <c r="AQ26" s="495"/>
      <c r="AR26" s="537"/>
      <c r="AS26" s="494" t="s">
        <v>141</v>
      </c>
      <c r="AT26" s="495"/>
      <c r="AU26" s="495"/>
      <c r="AV26" s="495"/>
      <c r="AW26" s="495"/>
      <c r="AX26" s="496"/>
      <c r="AY26" s="446" t="s">
        <v>183</v>
      </c>
      <c r="AZ26" s="447"/>
      <c r="BA26" s="447"/>
      <c r="BB26" s="447"/>
      <c r="BC26" s="447"/>
      <c r="BD26" s="447"/>
      <c r="BE26" s="447"/>
      <c r="BF26" s="447"/>
      <c r="BG26" s="447"/>
      <c r="BH26" s="447"/>
      <c r="BI26" s="447"/>
      <c r="BJ26" s="447"/>
      <c r="BK26" s="447"/>
      <c r="BL26" s="447"/>
      <c r="BM26" s="448"/>
      <c r="BN26" s="443" t="s">
        <v>141</v>
      </c>
      <c r="BO26" s="444"/>
      <c r="BP26" s="444"/>
      <c r="BQ26" s="444"/>
      <c r="BR26" s="444"/>
      <c r="BS26" s="444"/>
      <c r="BT26" s="444"/>
      <c r="BU26" s="445"/>
      <c r="BV26" s="443" t="s">
        <v>141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184</v>
      </c>
      <c r="F27" s="473"/>
      <c r="G27" s="473"/>
      <c r="H27" s="473"/>
      <c r="I27" s="473"/>
      <c r="J27" s="473"/>
      <c r="K27" s="474"/>
      <c r="L27" s="494">
        <v>1</v>
      </c>
      <c r="M27" s="495"/>
      <c r="N27" s="495"/>
      <c r="O27" s="495"/>
      <c r="P27" s="537"/>
      <c r="Q27" s="494">
        <v>3157</v>
      </c>
      <c r="R27" s="495"/>
      <c r="S27" s="495"/>
      <c r="T27" s="495"/>
      <c r="U27" s="495"/>
      <c r="V27" s="537"/>
      <c r="W27" s="589"/>
      <c r="X27" s="590"/>
      <c r="Y27" s="591"/>
      <c r="Z27" s="493" t="s">
        <v>185</v>
      </c>
      <c r="AA27" s="473"/>
      <c r="AB27" s="473"/>
      <c r="AC27" s="473"/>
      <c r="AD27" s="473"/>
      <c r="AE27" s="473"/>
      <c r="AF27" s="473"/>
      <c r="AG27" s="474"/>
      <c r="AH27" s="494" t="s">
        <v>141</v>
      </c>
      <c r="AI27" s="495"/>
      <c r="AJ27" s="495"/>
      <c r="AK27" s="495"/>
      <c r="AL27" s="537"/>
      <c r="AM27" s="494" t="s">
        <v>141</v>
      </c>
      <c r="AN27" s="495"/>
      <c r="AO27" s="495"/>
      <c r="AP27" s="495"/>
      <c r="AQ27" s="495"/>
      <c r="AR27" s="537"/>
      <c r="AS27" s="494" t="s">
        <v>141</v>
      </c>
      <c r="AT27" s="495"/>
      <c r="AU27" s="495"/>
      <c r="AV27" s="495"/>
      <c r="AW27" s="495"/>
      <c r="AX27" s="496"/>
      <c r="AY27" s="538" t="s">
        <v>186</v>
      </c>
      <c r="AZ27" s="539"/>
      <c r="BA27" s="539"/>
      <c r="BB27" s="539"/>
      <c r="BC27" s="539"/>
      <c r="BD27" s="539"/>
      <c r="BE27" s="539"/>
      <c r="BF27" s="539"/>
      <c r="BG27" s="539"/>
      <c r="BH27" s="539"/>
      <c r="BI27" s="539"/>
      <c r="BJ27" s="539"/>
      <c r="BK27" s="539"/>
      <c r="BL27" s="539"/>
      <c r="BM27" s="540"/>
      <c r="BN27" s="565" t="s">
        <v>141</v>
      </c>
      <c r="BO27" s="566"/>
      <c r="BP27" s="566"/>
      <c r="BQ27" s="566"/>
      <c r="BR27" s="566"/>
      <c r="BS27" s="566"/>
      <c r="BT27" s="566"/>
      <c r="BU27" s="567"/>
      <c r="BV27" s="565" t="s">
        <v>141</v>
      </c>
      <c r="BW27" s="566"/>
      <c r="BX27" s="566"/>
      <c r="BY27" s="566"/>
      <c r="BZ27" s="566"/>
      <c r="CA27" s="566"/>
      <c r="CB27" s="566"/>
      <c r="CC27" s="567"/>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187</v>
      </c>
      <c r="F28" s="473"/>
      <c r="G28" s="473"/>
      <c r="H28" s="473"/>
      <c r="I28" s="473"/>
      <c r="J28" s="473"/>
      <c r="K28" s="474"/>
      <c r="L28" s="494">
        <v>1</v>
      </c>
      <c r="M28" s="495"/>
      <c r="N28" s="495"/>
      <c r="O28" s="495"/>
      <c r="P28" s="537"/>
      <c r="Q28" s="494">
        <v>2605</v>
      </c>
      <c r="R28" s="495"/>
      <c r="S28" s="495"/>
      <c r="T28" s="495"/>
      <c r="U28" s="495"/>
      <c r="V28" s="537"/>
      <c r="W28" s="589"/>
      <c r="X28" s="590"/>
      <c r="Y28" s="591"/>
      <c r="Z28" s="493" t="s">
        <v>188</v>
      </c>
      <c r="AA28" s="473"/>
      <c r="AB28" s="473"/>
      <c r="AC28" s="473"/>
      <c r="AD28" s="473"/>
      <c r="AE28" s="473"/>
      <c r="AF28" s="473"/>
      <c r="AG28" s="474"/>
      <c r="AH28" s="494" t="s">
        <v>141</v>
      </c>
      <c r="AI28" s="495"/>
      <c r="AJ28" s="495"/>
      <c r="AK28" s="495"/>
      <c r="AL28" s="537"/>
      <c r="AM28" s="494" t="s">
        <v>141</v>
      </c>
      <c r="AN28" s="495"/>
      <c r="AO28" s="495"/>
      <c r="AP28" s="495"/>
      <c r="AQ28" s="495"/>
      <c r="AR28" s="537"/>
      <c r="AS28" s="494" t="s">
        <v>141</v>
      </c>
      <c r="AT28" s="495"/>
      <c r="AU28" s="495"/>
      <c r="AV28" s="495"/>
      <c r="AW28" s="495"/>
      <c r="AX28" s="496"/>
      <c r="AY28" s="597" t="s">
        <v>189</v>
      </c>
      <c r="AZ28" s="598"/>
      <c r="BA28" s="598"/>
      <c r="BB28" s="599"/>
      <c r="BC28" s="403" t="s">
        <v>50</v>
      </c>
      <c r="BD28" s="404"/>
      <c r="BE28" s="404"/>
      <c r="BF28" s="404"/>
      <c r="BG28" s="404"/>
      <c r="BH28" s="404"/>
      <c r="BI28" s="404"/>
      <c r="BJ28" s="404"/>
      <c r="BK28" s="404"/>
      <c r="BL28" s="404"/>
      <c r="BM28" s="405"/>
      <c r="BN28" s="406">
        <v>1591216</v>
      </c>
      <c r="BO28" s="407"/>
      <c r="BP28" s="407"/>
      <c r="BQ28" s="407"/>
      <c r="BR28" s="407"/>
      <c r="BS28" s="407"/>
      <c r="BT28" s="407"/>
      <c r="BU28" s="408"/>
      <c r="BV28" s="406">
        <v>1467218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190</v>
      </c>
      <c r="F29" s="473"/>
      <c r="G29" s="473"/>
      <c r="H29" s="473"/>
      <c r="I29" s="473"/>
      <c r="J29" s="473"/>
      <c r="K29" s="474"/>
      <c r="L29" s="494">
        <v>10</v>
      </c>
      <c r="M29" s="495"/>
      <c r="N29" s="495"/>
      <c r="O29" s="495"/>
      <c r="P29" s="537"/>
      <c r="Q29" s="494">
        <v>2373</v>
      </c>
      <c r="R29" s="495"/>
      <c r="S29" s="495"/>
      <c r="T29" s="495"/>
      <c r="U29" s="495"/>
      <c r="V29" s="537"/>
      <c r="W29" s="592"/>
      <c r="X29" s="593"/>
      <c r="Y29" s="594"/>
      <c r="Z29" s="493" t="s">
        <v>191</v>
      </c>
      <c r="AA29" s="473"/>
      <c r="AB29" s="473"/>
      <c r="AC29" s="473"/>
      <c r="AD29" s="473"/>
      <c r="AE29" s="473"/>
      <c r="AF29" s="473"/>
      <c r="AG29" s="474"/>
      <c r="AH29" s="494">
        <v>118</v>
      </c>
      <c r="AI29" s="495"/>
      <c r="AJ29" s="495"/>
      <c r="AK29" s="495"/>
      <c r="AL29" s="537"/>
      <c r="AM29" s="494">
        <v>331462</v>
      </c>
      <c r="AN29" s="495"/>
      <c r="AO29" s="495"/>
      <c r="AP29" s="495"/>
      <c r="AQ29" s="495"/>
      <c r="AR29" s="537"/>
      <c r="AS29" s="494">
        <v>2809</v>
      </c>
      <c r="AT29" s="495"/>
      <c r="AU29" s="495"/>
      <c r="AV29" s="495"/>
      <c r="AW29" s="495"/>
      <c r="AX29" s="496"/>
      <c r="AY29" s="600"/>
      <c r="AZ29" s="601"/>
      <c r="BA29" s="601"/>
      <c r="BB29" s="602"/>
      <c r="BC29" s="477" t="s">
        <v>192</v>
      </c>
      <c r="BD29" s="478"/>
      <c r="BE29" s="478"/>
      <c r="BF29" s="478"/>
      <c r="BG29" s="478"/>
      <c r="BH29" s="478"/>
      <c r="BI29" s="478"/>
      <c r="BJ29" s="478"/>
      <c r="BK29" s="478"/>
      <c r="BL29" s="478"/>
      <c r="BM29" s="479"/>
      <c r="BN29" s="443">
        <v>448077</v>
      </c>
      <c r="BO29" s="444"/>
      <c r="BP29" s="444"/>
      <c r="BQ29" s="444"/>
      <c r="BR29" s="444"/>
      <c r="BS29" s="444"/>
      <c r="BT29" s="444"/>
      <c r="BU29" s="445"/>
      <c r="BV29" s="443">
        <v>151799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193</v>
      </c>
      <c r="X30" s="611"/>
      <c r="Y30" s="611"/>
      <c r="Z30" s="611"/>
      <c r="AA30" s="611"/>
      <c r="AB30" s="611"/>
      <c r="AC30" s="611"/>
      <c r="AD30" s="611"/>
      <c r="AE30" s="611"/>
      <c r="AF30" s="611"/>
      <c r="AG30" s="612"/>
      <c r="AH30" s="573">
        <v>92</v>
      </c>
      <c r="AI30" s="574"/>
      <c r="AJ30" s="574"/>
      <c r="AK30" s="574"/>
      <c r="AL30" s="574"/>
      <c r="AM30" s="574"/>
      <c r="AN30" s="574"/>
      <c r="AO30" s="574"/>
      <c r="AP30" s="574"/>
      <c r="AQ30" s="574"/>
      <c r="AR30" s="574"/>
      <c r="AS30" s="574"/>
      <c r="AT30" s="574"/>
      <c r="AU30" s="574"/>
      <c r="AV30" s="574"/>
      <c r="AW30" s="574"/>
      <c r="AX30" s="576"/>
      <c r="AY30" s="603"/>
      <c r="AZ30" s="604"/>
      <c r="BA30" s="604"/>
      <c r="BB30" s="605"/>
      <c r="BC30" s="562" t="s">
        <v>52</v>
      </c>
      <c r="BD30" s="563"/>
      <c r="BE30" s="563"/>
      <c r="BF30" s="563"/>
      <c r="BG30" s="563"/>
      <c r="BH30" s="563"/>
      <c r="BI30" s="563"/>
      <c r="BJ30" s="563"/>
      <c r="BK30" s="563"/>
      <c r="BL30" s="563"/>
      <c r="BM30" s="564"/>
      <c r="BN30" s="565">
        <v>1770063</v>
      </c>
      <c r="BO30" s="566"/>
      <c r="BP30" s="566"/>
      <c r="BQ30" s="566"/>
      <c r="BR30" s="566"/>
      <c r="BS30" s="566"/>
      <c r="BT30" s="566"/>
      <c r="BU30" s="567"/>
      <c r="BV30" s="565">
        <v>1305224</v>
      </c>
      <c r="BW30" s="566"/>
      <c r="BX30" s="566"/>
      <c r="BY30" s="566"/>
      <c r="BZ30" s="566"/>
      <c r="CA30" s="566"/>
      <c r="CB30" s="566"/>
      <c r="CC30" s="567"/>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194</v>
      </c>
      <c r="D32" s="606"/>
      <c r="E32" s="606"/>
      <c r="F32" s="606"/>
      <c r="G32" s="606"/>
      <c r="H32" s="606"/>
      <c r="I32" s="606"/>
      <c r="J32" s="606"/>
      <c r="K32" s="606"/>
      <c r="L32" s="606"/>
      <c r="M32" s="606"/>
      <c r="N32" s="606"/>
      <c r="O32" s="606"/>
      <c r="P32" s="606"/>
      <c r="Q32" s="606"/>
      <c r="R32" s="606"/>
      <c r="S32" s="606"/>
      <c r="U32" s="447" t="s">
        <v>195</v>
      </c>
      <c r="V32" s="447"/>
      <c r="W32" s="447"/>
      <c r="X32" s="447"/>
      <c r="Y32" s="447"/>
      <c r="Z32" s="447"/>
      <c r="AA32" s="447"/>
      <c r="AB32" s="447"/>
      <c r="AC32" s="447"/>
      <c r="AD32" s="447"/>
      <c r="AE32" s="447"/>
      <c r="AF32" s="447"/>
      <c r="AG32" s="447"/>
      <c r="AH32" s="447"/>
      <c r="AI32" s="447"/>
      <c r="AJ32" s="447"/>
      <c r="AK32" s="447"/>
      <c r="AM32" s="447" t="s">
        <v>196</v>
      </c>
      <c r="AN32" s="447"/>
      <c r="AO32" s="447"/>
      <c r="AP32" s="447"/>
      <c r="AQ32" s="447"/>
      <c r="AR32" s="447"/>
      <c r="AS32" s="447"/>
      <c r="AT32" s="447"/>
      <c r="AU32" s="447"/>
      <c r="AV32" s="447"/>
      <c r="AW32" s="447"/>
      <c r="AX32" s="447"/>
      <c r="AY32" s="447"/>
      <c r="AZ32" s="447"/>
      <c r="BA32" s="447"/>
      <c r="BB32" s="447"/>
      <c r="BC32" s="447"/>
      <c r="BE32" s="447" t="s">
        <v>197</v>
      </c>
      <c r="BF32" s="447"/>
      <c r="BG32" s="447"/>
      <c r="BH32" s="447"/>
      <c r="BI32" s="447"/>
      <c r="BJ32" s="447"/>
      <c r="BK32" s="447"/>
      <c r="BL32" s="447"/>
      <c r="BM32" s="447"/>
      <c r="BN32" s="447"/>
      <c r="BO32" s="447"/>
      <c r="BP32" s="447"/>
      <c r="BQ32" s="447"/>
      <c r="BR32" s="447"/>
      <c r="BS32" s="447"/>
      <c r="BT32" s="447"/>
      <c r="BU32" s="447"/>
      <c r="BW32" s="447" t="s">
        <v>198</v>
      </c>
      <c r="BX32" s="447"/>
      <c r="BY32" s="447"/>
      <c r="BZ32" s="447"/>
      <c r="CA32" s="447"/>
      <c r="CB32" s="447"/>
      <c r="CC32" s="447"/>
      <c r="CD32" s="447"/>
      <c r="CE32" s="447"/>
      <c r="CF32" s="447"/>
      <c r="CG32" s="447"/>
      <c r="CH32" s="447"/>
      <c r="CI32" s="447"/>
      <c r="CJ32" s="447"/>
      <c r="CK32" s="447"/>
      <c r="CL32" s="447"/>
      <c r="CM32" s="447"/>
      <c r="CO32" s="447" t="s">
        <v>199</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200</v>
      </c>
      <c r="D33" s="467"/>
      <c r="E33" s="432" t="s">
        <v>201</v>
      </c>
      <c r="F33" s="432"/>
      <c r="G33" s="432"/>
      <c r="H33" s="432"/>
      <c r="I33" s="432"/>
      <c r="J33" s="432"/>
      <c r="K33" s="432"/>
      <c r="L33" s="432"/>
      <c r="M33" s="432"/>
      <c r="N33" s="432"/>
      <c r="O33" s="432"/>
      <c r="P33" s="432"/>
      <c r="Q33" s="432"/>
      <c r="R33" s="432"/>
      <c r="S33" s="432"/>
      <c r="T33" s="206"/>
      <c r="U33" s="467" t="s">
        <v>200</v>
      </c>
      <c r="V33" s="467"/>
      <c r="W33" s="432" t="s">
        <v>201</v>
      </c>
      <c r="X33" s="432"/>
      <c r="Y33" s="432"/>
      <c r="Z33" s="432"/>
      <c r="AA33" s="432"/>
      <c r="AB33" s="432"/>
      <c r="AC33" s="432"/>
      <c r="AD33" s="432"/>
      <c r="AE33" s="432"/>
      <c r="AF33" s="432"/>
      <c r="AG33" s="432"/>
      <c r="AH33" s="432"/>
      <c r="AI33" s="432"/>
      <c r="AJ33" s="432"/>
      <c r="AK33" s="432"/>
      <c r="AL33" s="206"/>
      <c r="AM33" s="467" t="s">
        <v>200</v>
      </c>
      <c r="AN33" s="467"/>
      <c r="AO33" s="432" t="s">
        <v>201</v>
      </c>
      <c r="AP33" s="432"/>
      <c r="AQ33" s="432"/>
      <c r="AR33" s="432"/>
      <c r="AS33" s="432"/>
      <c r="AT33" s="432"/>
      <c r="AU33" s="432"/>
      <c r="AV33" s="432"/>
      <c r="AW33" s="432"/>
      <c r="AX33" s="432"/>
      <c r="AY33" s="432"/>
      <c r="AZ33" s="432"/>
      <c r="BA33" s="432"/>
      <c r="BB33" s="432"/>
      <c r="BC33" s="432"/>
      <c r="BD33" s="207"/>
      <c r="BE33" s="432" t="s">
        <v>202</v>
      </c>
      <c r="BF33" s="432"/>
      <c r="BG33" s="432" t="s">
        <v>203</v>
      </c>
      <c r="BH33" s="432"/>
      <c r="BI33" s="432"/>
      <c r="BJ33" s="432"/>
      <c r="BK33" s="432"/>
      <c r="BL33" s="432"/>
      <c r="BM33" s="432"/>
      <c r="BN33" s="432"/>
      <c r="BO33" s="432"/>
      <c r="BP33" s="432"/>
      <c r="BQ33" s="432"/>
      <c r="BR33" s="432"/>
      <c r="BS33" s="432"/>
      <c r="BT33" s="432"/>
      <c r="BU33" s="432"/>
      <c r="BV33" s="207"/>
      <c r="BW33" s="467" t="s">
        <v>202</v>
      </c>
      <c r="BX33" s="467"/>
      <c r="BY33" s="432" t="s">
        <v>204</v>
      </c>
      <c r="BZ33" s="432"/>
      <c r="CA33" s="432"/>
      <c r="CB33" s="432"/>
      <c r="CC33" s="432"/>
      <c r="CD33" s="432"/>
      <c r="CE33" s="432"/>
      <c r="CF33" s="432"/>
      <c r="CG33" s="432"/>
      <c r="CH33" s="432"/>
      <c r="CI33" s="432"/>
      <c r="CJ33" s="432"/>
      <c r="CK33" s="432"/>
      <c r="CL33" s="432"/>
      <c r="CM33" s="432"/>
      <c r="CN33" s="206"/>
      <c r="CO33" s="467" t="s">
        <v>200</v>
      </c>
      <c r="CP33" s="467"/>
      <c r="CQ33" s="432" t="s">
        <v>205</v>
      </c>
      <c r="CR33" s="432"/>
      <c r="CS33" s="432"/>
      <c r="CT33" s="432"/>
      <c r="CU33" s="432"/>
      <c r="CV33" s="432"/>
      <c r="CW33" s="432"/>
      <c r="CX33" s="432"/>
      <c r="CY33" s="432"/>
      <c r="CZ33" s="432"/>
      <c r="DA33" s="432"/>
      <c r="DB33" s="432"/>
      <c r="DC33" s="432"/>
      <c r="DD33" s="432"/>
      <c r="DE33" s="432"/>
      <c r="DF33" s="206"/>
      <c r="DG33" s="632" t="s">
        <v>206</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上水道事業会計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6</v>
      </c>
      <c r="BX34" s="633"/>
      <c r="BY34" s="634" t="str">
        <f>IF('各会計、関係団体の財政状況及び健全化判断比率'!B68="","",'各会計、関係団体の財政状況及び健全化判断比率'!B68)</f>
        <v>御船地区衛生施設組合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7</v>
      </c>
      <c r="BX35" s="633"/>
      <c r="BY35" s="634" t="str">
        <f>IF('各会計、関係団体の財政状況及び健全化判断比率'!B69="","",'各会計、関係団体の財政状況及び健全化判断比率'!B69)</f>
        <v>御船町・甲佐町衛生施設組合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8</v>
      </c>
      <c r="BX36" s="633"/>
      <c r="BY36" s="634" t="str">
        <f>IF('各会計、関係団体の財政状況及び健全化判断比率'!B70="","",'各会計、関係団体の財政状況及び健全化判断比率'!B70)</f>
        <v>上益城消防組合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9</v>
      </c>
      <c r="BX37" s="633"/>
      <c r="BY37" s="634" t="str">
        <f>IF('各会計、関係団体の財政状況及び健全化判断比率'!B71="","",'各会計、関係団体の財政状況及び健全化判断比率'!B71)</f>
        <v>上益城広域連合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10</v>
      </c>
      <c r="BX38" s="633"/>
      <c r="BY38" s="634" t="str">
        <f>IF('各会計、関係団体の財政状況及び健全化判断比率'!B72="","",'各会計、関係団体の財政状況及び健全化判断比率'!B72)</f>
        <v>熊本県後期高齢者医療広域連合（一般会計）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11</v>
      </c>
      <c r="BX39" s="633"/>
      <c r="BY39" s="634" t="str">
        <f>IF('各会計、関係団体の財政状況及び健全化判断比率'!B73="","",'各会計、関係団体の財政状況及び健全化判断比率'!B73)</f>
        <v>熊本県後期高齢者医療広域連合（後期高齢者医療特別会計）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12</v>
      </c>
      <c r="BX40" s="633"/>
      <c r="BY40" s="634" t="str">
        <f>IF('各会計、関係団体の財政状況及び健全化判断比率'!B74="","",'各会計、関係団体の財政状況及び健全化判断比率'!B74)</f>
        <v>熊本県市町村総合事務組合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636" t="s">
        <v>208</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209</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210</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211</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212</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213</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214</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215</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mBnPcnwUJF3vVhPpgH8aW8VJ4kkcAcdCU9mRtxCdBMrGsu+jg+FqAGDT/q3dqzkaTevk2N33bhzgM8fB6zIakw==" saltValue="wn4o4qvGbcUEPASpNMtL3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187" t="s">
        <v>558</v>
      </c>
      <c r="D34" s="1187"/>
      <c r="E34" s="1188"/>
      <c r="F34" s="32">
        <v>20.2</v>
      </c>
      <c r="G34" s="33">
        <v>10.210000000000001</v>
      </c>
      <c r="H34" s="33">
        <v>12.77</v>
      </c>
      <c r="I34" s="33">
        <v>17.39</v>
      </c>
      <c r="J34" s="34">
        <v>23.03</v>
      </c>
      <c r="K34" s="22"/>
      <c r="L34" s="22"/>
      <c r="M34" s="22"/>
      <c r="N34" s="22"/>
      <c r="O34" s="22"/>
      <c r="P34" s="22"/>
    </row>
    <row r="35" spans="1:16" ht="39" customHeight="1" x14ac:dyDescent="0.15">
      <c r="A35" s="22"/>
      <c r="B35" s="35"/>
      <c r="C35" s="1181" t="s">
        <v>559</v>
      </c>
      <c r="D35" s="1182"/>
      <c r="E35" s="1183"/>
      <c r="F35" s="36">
        <v>3.01</v>
      </c>
      <c r="G35" s="37">
        <v>3.7</v>
      </c>
      <c r="H35" s="37">
        <v>4.96</v>
      </c>
      <c r="I35" s="37">
        <v>3.99</v>
      </c>
      <c r="J35" s="38">
        <v>3.03</v>
      </c>
      <c r="K35" s="22"/>
      <c r="L35" s="22"/>
      <c r="M35" s="22"/>
      <c r="N35" s="22"/>
      <c r="O35" s="22"/>
      <c r="P35" s="22"/>
    </row>
    <row r="36" spans="1:16" ht="39" customHeight="1" x14ac:dyDescent="0.15">
      <c r="A36" s="22"/>
      <c r="B36" s="35"/>
      <c r="C36" s="1181" t="s">
        <v>560</v>
      </c>
      <c r="D36" s="1182"/>
      <c r="E36" s="1183"/>
      <c r="F36" s="36">
        <v>2.52</v>
      </c>
      <c r="G36" s="37">
        <v>2.61</v>
      </c>
      <c r="H36" s="37">
        <v>1.54</v>
      </c>
      <c r="I36" s="37">
        <v>1.35</v>
      </c>
      <c r="J36" s="38">
        <v>1.62</v>
      </c>
      <c r="K36" s="22"/>
      <c r="L36" s="22"/>
      <c r="M36" s="22"/>
      <c r="N36" s="22"/>
      <c r="O36" s="22"/>
      <c r="P36" s="22"/>
    </row>
    <row r="37" spans="1:16" ht="39" customHeight="1" x14ac:dyDescent="0.15">
      <c r="A37" s="22"/>
      <c r="B37" s="35"/>
      <c r="C37" s="1181" t="s">
        <v>561</v>
      </c>
      <c r="D37" s="1182"/>
      <c r="E37" s="1183"/>
      <c r="F37" s="36">
        <v>2.82</v>
      </c>
      <c r="G37" s="37">
        <v>0.71</v>
      </c>
      <c r="H37" s="37">
        <v>0.96</v>
      </c>
      <c r="I37" s="37">
        <v>1.66</v>
      </c>
      <c r="J37" s="38">
        <v>0.9</v>
      </c>
      <c r="K37" s="22"/>
      <c r="L37" s="22"/>
      <c r="M37" s="22"/>
      <c r="N37" s="22"/>
      <c r="O37" s="22"/>
      <c r="P37" s="22"/>
    </row>
    <row r="38" spans="1:16" ht="39" customHeight="1" x14ac:dyDescent="0.15">
      <c r="A38" s="22"/>
      <c r="B38" s="35"/>
      <c r="C38" s="1181" t="s">
        <v>562</v>
      </c>
      <c r="D38" s="1182"/>
      <c r="E38" s="1183"/>
      <c r="F38" s="36">
        <v>0.05</v>
      </c>
      <c r="G38" s="37">
        <v>0.05</v>
      </c>
      <c r="H38" s="37">
        <v>0.05</v>
      </c>
      <c r="I38" s="37">
        <v>0.02</v>
      </c>
      <c r="J38" s="38">
        <v>0.02</v>
      </c>
      <c r="K38" s="22"/>
      <c r="L38" s="22"/>
      <c r="M38" s="22"/>
      <c r="N38" s="22"/>
      <c r="O38" s="22"/>
      <c r="P38" s="22"/>
    </row>
    <row r="39" spans="1:16" ht="39" customHeight="1" x14ac:dyDescent="0.15">
      <c r="A39" s="22"/>
      <c r="B39" s="35"/>
      <c r="C39" s="1181"/>
      <c r="D39" s="1182"/>
      <c r="E39" s="1183"/>
      <c r="F39" s="36"/>
      <c r="G39" s="37"/>
      <c r="H39" s="37"/>
      <c r="I39" s="37"/>
      <c r="J39" s="38"/>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563</v>
      </c>
      <c r="D42" s="1182"/>
      <c r="E42" s="1183"/>
      <c r="F42" s="36" t="s">
        <v>509</v>
      </c>
      <c r="G42" s="37" t="s">
        <v>509</v>
      </c>
      <c r="H42" s="37" t="s">
        <v>509</v>
      </c>
      <c r="I42" s="37" t="s">
        <v>509</v>
      </c>
      <c r="J42" s="38" t="s">
        <v>509</v>
      </c>
      <c r="K42" s="22"/>
      <c r="L42" s="22"/>
      <c r="M42" s="22"/>
      <c r="N42" s="22"/>
      <c r="O42" s="22"/>
      <c r="P42" s="22"/>
    </row>
    <row r="43" spans="1:16" ht="39" customHeight="1" thickBot="1" x14ac:dyDescent="0.2">
      <c r="A43" s="22"/>
      <c r="B43" s="40"/>
      <c r="C43" s="1184" t="s">
        <v>564</v>
      </c>
      <c r="D43" s="1185"/>
      <c r="E43" s="1186"/>
      <c r="F43" s="41" t="s">
        <v>509</v>
      </c>
      <c r="G43" s="42" t="s">
        <v>509</v>
      </c>
      <c r="H43" s="42" t="s">
        <v>509</v>
      </c>
      <c r="I43" s="42" t="s">
        <v>509</v>
      </c>
      <c r="J43" s="43" t="s">
        <v>509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ul4HeJ4MXJ62trtVmQJl67zzU9Ve0b0M0Yp3+71UfaW7YIIXLkwsuhCQZFcykdY7FZb4NrLO7KZuD+AhQ/fug==" saltValue="lw/KF66K1dEUaCGuWdoq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F1"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772</v>
      </c>
      <c r="L45" s="60">
        <v>768</v>
      </c>
      <c r="M45" s="60">
        <v>952</v>
      </c>
      <c r="N45" s="60">
        <v>1020</v>
      </c>
      <c r="O45" s="61">
        <v>1115</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509</v>
      </c>
      <c r="L46" s="64" t="s">
        <v>509</v>
      </c>
      <c r="M46" s="64" t="s">
        <v>509</v>
      </c>
      <c r="N46" s="64" t="s">
        <v>509</v>
      </c>
      <c r="O46" s="65" t="s">
        <v>509</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509</v>
      </c>
      <c r="L47" s="64" t="s">
        <v>509</v>
      </c>
      <c r="M47" s="64" t="s">
        <v>509</v>
      </c>
      <c r="N47" s="64" t="s">
        <v>509</v>
      </c>
      <c r="O47" s="65" t="s">
        <v>509</v>
      </c>
      <c r="P47" s="48"/>
      <c r="Q47" s="48"/>
      <c r="R47" s="48"/>
      <c r="S47" s="48"/>
      <c r="T47" s="48"/>
      <c r="U47" s="48"/>
    </row>
    <row r="48" spans="1:21" ht="30.75" customHeight="1" x14ac:dyDescent="0.15">
      <c r="A48" s="48"/>
      <c r="B48" s="1191"/>
      <c r="C48" s="1192"/>
      <c r="D48" s="62"/>
      <c r="E48" s="1197" t="s">
        <v>15</v>
      </c>
      <c r="F48" s="1197"/>
      <c r="G48" s="1197"/>
      <c r="H48" s="1197"/>
      <c r="I48" s="1197"/>
      <c r="J48" s="1198"/>
      <c r="K48" s="63">
        <v>1</v>
      </c>
      <c r="L48" s="64">
        <v>1</v>
      </c>
      <c r="M48" s="64">
        <v>1</v>
      </c>
      <c r="N48" s="64">
        <v>1</v>
      </c>
      <c r="O48" s="65">
        <v>1</v>
      </c>
      <c r="P48" s="48"/>
      <c r="Q48" s="48"/>
      <c r="R48" s="48"/>
      <c r="S48" s="48"/>
      <c r="T48" s="48"/>
      <c r="U48" s="48"/>
    </row>
    <row r="49" spans="1:21" ht="30.75" customHeight="1" x14ac:dyDescent="0.15">
      <c r="A49" s="48"/>
      <c r="B49" s="1191"/>
      <c r="C49" s="1192"/>
      <c r="D49" s="62"/>
      <c r="E49" s="1197" t="s">
        <v>16</v>
      </c>
      <c r="F49" s="1197"/>
      <c r="G49" s="1197"/>
      <c r="H49" s="1197"/>
      <c r="I49" s="1197"/>
      <c r="J49" s="1198"/>
      <c r="K49" s="63">
        <v>25</v>
      </c>
      <c r="L49" s="64">
        <v>25</v>
      </c>
      <c r="M49" s="64">
        <v>25</v>
      </c>
      <c r="N49" s="64">
        <v>27</v>
      </c>
      <c r="O49" s="65">
        <v>29</v>
      </c>
      <c r="P49" s="48"/>
      <c r="Q49" s="48"/>
      <c r="R49" s="48"/>
      <c r="S49" s="48"/>
      <c r="T49" s="48"/>
      <c r="U49" s="48"/>
    </row>
    <row r="50" spans="1:21" ht="30.75" customHeight="1" x14ac:dyDescent="0.15">
      <c r="A50" s="48"/>
      <c r="B50" s="1191"/>
      <c r="C50" s="1192"/>
      <c r="D50" s="62"/>
      <c r="E50" s="1197" t="s">
        <v>17</v>
      </c>
      <c r="F50" s="1197"/>
      <c r="G50" s="1197"/>
      <c r="H50" s="1197"/>
      <c r="I50" s="1197"/>
      <c r="J50" s="1198"/>
      <c r="K50" s="63">
        <v>0</v>
      </c>
      <c r="L50" s="64">
        <v>0</v>
      </c>
      <c r="M50" s="64">
        <v>0</v>
      </c>
      <c r="N50" s="64">
        <v>0</v>
      </c>
      <c r="O50" s="65">
        <v>0</v>
      </c>
      <c r="P50" s="48"/>
      <c r="Q50" s="48"/>
      <c r="R50" s="48"/>
      <c r="S50" s="48"/>
      <c r="T50" s="48"/>
      <c r="U50" s="48"/>
    </row>
    <row r="51" spans="1:21" ht="30.75" customHeight="1" x14ac:dyDescent="0.15">
      <c r="A51" s="48"/>
      <c r="B51" s="1193"/>
      <c r="C51" s="1194"/>
      <c r="D51" s="66"/>
      <c r="E51" s="1197" t="s">
        <v>18</v>
      </c>
      <c r="F51" s="1197"/>
      <c r="G51" s="1197"/>
      <c r="H51" s="1197"/>
      <c r="I51" s="1197"/>
      <c r="J51" s="1198"/>
      <c r="K51" s="63" t="s">
        <v>509</v>
      </c>
      <c r="L51" s="64" t="s">
        <v>509</v>
      </c>
      <c r="M51" s="64" t="s">
        <v>509</v>
      </c>
      <c r="N51" s="64" t="s">
        <v>509</v>
      </c>
      <c r="O51" s="65" t="s">
        <v>509</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622</v>
      </c>
      <c r="L52" s="64">
        <v>612</v>
      </c>
      <c r="M52" s="64">
        <v>788</v>
      </c>
      <c r="N52" s="64">
        <v>841</v>
      </c>
      <c r="O52" s="65">
        <v>896</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176</v>
      </c>
      <c r="L53" s="69">
        <v>182</v>
      </c>
      <c r="M53" s="69">
        <v>190</v>
      </c>
      <c r="N53" s="69">
        <v>207</v>
      </c>
      <c r="O53" s="70">
        <v>249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565</v>
      </c>
      <c r="P56" s="48"/>
      <c r="Q56" s="48"/>
      <c r="R56" s="48"/>
      <c r="S56" s="48"/>
      <c r="T56" s="48"/>
      <c r="U56" s="48"/>
    </row>
    <row r="57" spans="1:21" ht="31.5" customHeight="1" thickBot="1" x14ac:dyDescent="0.2">
      <c r="A57" s="48"/>
      <c r="B57" s="76"/>
      <c r="C57" s="77"/>
      <c r="D57" s="77"/>
      <c r="E57" s="78"/>
      <c r="F57" s="78"/>
      <c r="G57" s="78"/>
      <c r="H57" s="78"/>
      <c r="I57" s="78"/>
      <c r="J57" s="79" t="s">
        <v>2</v>
      </c>
      <c r="K57" s="80" t="s">
        <v>566</v>
      </c>
      <c r="L57" s="81" t="s">
        <v>567</v>
      </c>
      <c r="M57" s="81" t="s">
        <v>568</v>
      </c>
      <c r="N57" s="81" t="s">
        <v>569</v>
      </c>
      <c r="O57" s="82" t="s">
        <v>570</v>
      </c>
      <c r="P57" s="48"/>
      <c r="Q57" s="48"/>
      <c r="R57" s="48"/>
      <c r="S57" s="48"/>
      <c r="T57" s="48"/>
      <c r="U57" s="48"/>
    </row>
    <row r="58" spans="1:21" ht="31.5" customHeight="1" x14ac:dyDescent="0.15">
      <c r="B58" s="1205" t="s">
        <v>26</v>
      </c>
      <c r="C58" s="1206"/>
      <c r="D58" s="1211" t="s">
        <v>27</v>
      </c>
      <c r="E58" s="1212"/>
      <c r="F58" s="1212"/>
      <c r="G58" s="1212"/>
      <c r="H58" s="1212"/>
      <c r="I58" s="1212"/>
      <c r="J58" s="1213"/>
      <c r="K58" s="83"/>
      <c r="L58" s="84"/>
      <c r="M58" s="84"/>
      <c r="N58" s="84"/>
      <c r="O58" s="85"/>
    </row>
    <row r="59" spans="1:21" ht="31.5" customHeight="1" x14ac:dyDescent="0.15">
      <c r="B59" s="1207"/>
      <c r="C59" s="1208"/>
      <c r="D59" s="1214" t="s">
        <v>28</v>
      </c>
      <c r="E59" s="1215"/>
      <c r="F59" s="1215"/>
      <c r="G59" s="1215"/>
      <c r="H59" s="1215"/>
      <c r="I59" s="1215"/>
      <c r="J59" s="1216"/>
      <c r="K59" s="86"/>
      <c r="L59" s="87"/>
      <c r="M59" s="87"/>
      <c r="N59" s="87"/>
      <c r="O59" s="88"/>
    </row>
    <row r="60" spans="1:21" ht="31.5" customHeight="1" thickBot="1" x14ac:dyDescent="0.2">
      <c r="B60" s="1209"/>
      <c r="C60" s="1210"/>
      <c r="D60" s="1217" t="s">
        <v>29</v>
      </c>
      <c r="E60" s="1218"/>
      <c r="F60" s="1218"/>
      <c r="G60" s="1218"/>
      <c r="H60" s="1218"/>
      <c r="I60" s="1218"/>
      <c r="J60" s="1219"/>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7uVNV0DA/TJ8jvcX15eVKFUuwkj/FXCbKmI124hoZVVsnWx8DWWdzrPzzQtCxwRufLCEfFnLk2QZWSsthec5Eg==" saltValue="MaybayVF4mF89VfvWzQb7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F1"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551</v>
      </c>
      <c r="J40" s="103" t="s">
        <v>552</v>
      </c>
      <c r="K40" s="103" t="s">
        <v>553</v>
      </c>
      <c r="L40" s="103" t="s">
        <v>554</v>
      </c>
      <c r="M40" s="104" t="s">
        <v>555</v>
      </c>
    </row>
    <row r="41" spans="2:13" ht="27.75" customHeight="1" x14ac:dyDescent="0.15">
      <c r="B41" s="1220" t="s">
        <v>32</v>
      </c>
      <c r="C41" s="1221"/>
      <c r="D41" s="105"/>
      <c r="E41" s="1226" t="s">
        <v>33</v>
      </c>
      <c r="F41" s="1226"/>
      <c r="G41" s="1226"/>
      <c r="H41" s="1227"/>
      <c r="I41" s="355">
        <v>10205</v>
      </c>
      <c r="J41" s="356">
        <v>11177</v>
      </c>
      <c r="K41" s="356">
        <v>11288</v>
      </c>
      <c r="L41" s="356">
        <v>11413</v>
      </c>
      <c r="M41" s="357">
        <v>10893</v>
      </c>
    </row>
    <row r="42" spans="2:13" ht="27.75" customHeight="1" x14ac:dyDescent="0.15">
      <c r="B42" s="1222"/>
      <c r="C42" s="1223"/>
      <c r="D42" s="106"/>
      <c r="E42" s="1228" t="s">
        <v>34</v>
      </c>
      <c r="F42" s="1228"/>
      <c r="G42" s="1228"/>
      <c r="H42" s="1229"/>
      <c r="I42" s="358" t="s">
        <v>509</v>
      </c>
      <c r="J42" s="359" t="s">
        <v>509</v>
      </c>
      <c r="K42" s="359" t="s">
        <v>509</v>
      </c>
      <c r="L42" s="359" t="s">
        <v>509</v>
      </c>
      <c r="M42" s="360" t="s">
        <v>509</v>
      </c>
    </row>
    <row r="43" spans="2:13" ht="27.75" customHeight="1" x14ac:dyDescent="0.15">
      <c r="B43" s="1222"/>
      <c r="C43" s="1223"/>
      <c r="D43" s="106"/>
      <c r="E43" s="1228" t="s">
        <v>35</v>
      </c>
      <c r="F43" s="1228"/>
      <c r="G43" s="1228"/>
      <c r="H43" s="1229"/>
      <c r="I43" s="358">
        <v>13</v>
      </c>
      <c r="J43" s="359">
        <v>16</v>
      </c>
      <c r="K43" s="359">
        <v>20</v>
      </c>
      <c r="L43" s="359">
        <v>17</v>
      </c>
      <c r="M43" s="360">
        <v>15</v>
      </c>
    </row>
    <row r="44" spans="2:13" ht="27.75" customHeight="1" x14ac:dyDescent="0.15">
      <c r="B44" s="1222"/>
      <c r="C44" s="1223"/>
      <c r="D44" s="106"/>
      <c r="E44" s="1228" t="s">
        <v>36</v>
      </c>
      <c r="F44" s="1228"/>
      <c r="G44" s="1228"/>
      <c r="H44" s="1229"/>
      <c r="I44" s="358">
        <v>165</v>
      </c>
      <c r="J44" s="359">
        <v>144</v>
      </c>
      <c r="K44" s="359">
        <v>171</v>
      </c>
      <c r="L44" s="359">
        <v>129</v>
      </c>
      <c r="M44" s="360">
        <v>112</v>
      </c>
    </row>
    <row r="45" spans="2:13" ht="27.75" customHeight="1" x14ac:dyDescent="0.15">
      <c r="B45" s="1222"/>
      <c r="C45" s="1223"/>
      <c r="D45" s="106"/>
      <c r="E45" s="1228" t="s">
        <v>37</v>
      </c>
      <c r="F45" s="1228"/>
      <c r="G45" s="1228"/>
      <c r="H45" s="1229"/>
      <c r="I45" s="358">
        <v>867</v>
      </c>
      <c r="J45" s="359">
        <v>832</v>
      </c>
      <c r="K45" s="359">
        <v>810</v>
      </c>
      <c r="L45" s="359">
        <v>696</v>
      </c>
      <c r="M45" s="360">
        <v>663</v>
      </c>
    </row>
    <row r="46" spans="2:13" ht="27.75" customHeight="1" x14ac:dyDescent="0.15">
      <c r="B46" s="1222"/>
      <c r="C46" s="1223"/>
      <c r="D46" s="107"/>
      <c r="E46" s="1228" t="s">
        <v>38</v>
      </c>
      <c r="F46" s="1228"/>
      <c r="G46" s="1228"/>
      <c r="H46" s="1229"/>
      <c r="I46" s="358" t="s">
        <v>509</v>
      </c>
      <c r="J46" s="359" t="s">
        <v>509</v>
      </c>
      <c r="K46" s="359" t="s">
        <v>509</v>
      </c>
      <c r="L46" s="359" t="s">
        <v>509</v>
      </c>
      <c r="M46" s="360" t="s">
        <v>509</v>
      </c>
    </row>
    <row r="47" spans="2:13" ht="27.75" customHeight="1" x14ac:dyDescent="0.15">
      <c r="B47" s="1222"/>
      <c r="C47" s="1223"/>
      <c r="D47" s="108"/>
      <c r="E47" s="1230" t="s">
        <v>39</v>
      </c>
      <c r="F47" s="1231"/>
      <c r="G47" s="1231"/>
      <c r="H47" s="1232"/>
      <c r="I47" s="358" t="s">
        <v>509</v>
      </c>
      <c r="J47" s="359" t="s">
        <v>509</v>
      </c>
      <c r="K47" s="359" t="s">
        <v>509</v>
      </c>
      <c r="L47" s="359" t="s">
        <v>509</v>
      </c>
      <c r="M47" s="360" t="s">
        <v>509</v>
      </c>
    </row>
    <row r="48" spans="2:13" ht="27.75" customHeight="1" x14ac:dyDescent="0.15">
      <c r="B48" s="1222"/>
      <c r="C48" s="1223"/>
      <c r="D48" s="106"/>
      <c r="E48" s="1228" t="s">
        <v>40</v>
      </c>
      <c r="F48" s="1228"/>
      <c r="G48" s="1228"/>
      <c r="H48" s="1229"/>
      <c r="I48" s="358" t="s">
        <v>509</v>
      </c>
      <c r="J48" s="359" t="s">
        <v>509</v>
      </c>
      <c r="K48" s="359" t="s">
        <v>509</v>
      </c>
      <c r="L48" s="359" t="s">
        <v>509</v>
      </c>
      <c r="M48" s="360" t="s">
        <v>509</v>
      </c>
    </row>
    <row r="49" spans="2:13" ht="27.75" customHeight="1" x14ac:dyDescent="0.15">
      <c r="B49" s="1224"/>
      <c r="C49" s="1225"/>
      <c r="D49" s="106"/>
      <c r="E49" s="1228" t="s">
        <v>41</v>
      </c>
      <c r="F49" s="1228"/>
      <c r="G49" s="1228"/>
      <c r="H49" s="1229"/>
      <c r="I49" s="358" t="s">
        <v>509</v>
      </c>
      <c r="J49" s="359" t="s">
        <v>509</v>
      </c>
      <c r="K49" s="359" t="s">
        <v>509</v>
      </c>
      <c r="L49" s="359" t="s">
        <v>509</v>
      </c>
      <c r="M49" s="360" t="s">
        <v>509</v>
      </c>
    </row>
    <row r="50" spans="2:13" ht="27.75" customHeight="1" x14ac:dyDescent="0.15">
      <c r="B50" s="1233" t="s">
        <v>42</v>
      </c>
      <c r="C50" s="1234"/>
      <c r="D50" s="109"/>
      <c r="E50" s="1228" t="s">
        <v>43</v>
      </c>
      <c r="F50" s="1228"/>
      <c r="G50" s="1228"/>
      <c r="H50" s="1229"/>
      <c r="I50" s="358">
        <v>1681</v>
      </c>
      <c r="J50" s="359">
        <v>2283</v>
      </c>
      <c r="K50" s="359">
        <v>2465</v>
      </c>
      <c r="L50" s="359">
        <v>3072</v>
      </c>
      <c r="M50" s="360">
        <v>3983</v>
      </c>
    </row>
    <row r="51" spans="2:13" ht="27.75" customHeight="1" x14ac:dyDescent="0.15">
      <c r="B51" s="1222"/>
      <c r="C51" s="1223"/>
      <c r="D51" s="106"/>
      <c r="E51" s="1228" t="s">
        <v>44</v>
      </c>
      <c r="F51" s="1228"/>
      <c r="G51" s="1228"/>
      <c r="H51" s="1229"/>
      <c r="I51" s="358" t="s">
        <v>509</v>
      </c>
      <c r="J51" s="359">
        <v>3</v>
      </c>
      <c r="K51" s="359">
        <v>3</v>
      </c>
      <c r="L51" s="359">
        <v>2</v>
      </c>
      <c r="M51" s="360">
        <v>325</v>
      </c>
    </row>
    <row r="52" spans="2:13" ht="27.75" customHeight="1" x14ac:dyDescent="0.15">
      <c r="B52" s="1224"/>
      <c r="C52" s="1225"/>
      <c r="D52" s="106"/>
      <c r="E52" s="1228" t="s">
        <v>45</v>
      </c>
      <c r="F52" s="1228"/>
      <c r="G52" s="1228"/>
      <c r="H52" s="1229"/>
      <c r="I52" s="358">
        <v>7904</v>
      </c>
      <c r="J52" s="359">
        <v>8320</v>
      </c>
      <c r="K52" s="359">
        <v>8207</v>
      </c>
      <c r="L52" s="359">
        <v>8118</v>
      </c>
      <c r="M52" s="360">
        <v>7612</v>
      </c>
    </row>
    <row r="53" spans="2:13" ht="27.75" customHeight="1" thickBot="1" x14ac:dyDescent="0.2">
      <c r="B53" s="1235" t="s">
        <v>46</v>
      </c>
      <c r="C53" s="1236"/>
      <c r="D53" s="110"/>
      <c r="E53" s="1237" t="s">
        <v>47</v>
      </c>
      <c r="F53" s="1237"/>
      <c r="G53" s="1237"/>
      <c r="H53" s="1238"/>
      <c r="I53" s="361">
        <v>1664</v>
      </c>
      <c r="J53" s="362">
        <v>1564</v>
      </c>
      <c r="K53" s="362">
        <v>1614</v>
      </c>
      <c r="L53" s="362">
        <v>1062</v>
      </c>
      <c r="M53" s="363">
        <v>-237</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IEqPSB7hXTzQT8BMLpgfh98enP7QlCqSaUdGq/J3RT47HsoxyC55+1raqYBtlBnvG/6TgYmWorspMsKeUbvz7A==" saltValue="vR8Y/f70DZ5zSZWsBe0tY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25" zoomScaleNormal="25" zoomScaleSheetLayoutView="100" workbookViewId="0">
      <selection activeCell="C58" sqref="C58: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553</v>
      </c>
      <c r="G54" s="119" t="s">
        <v>554</v>
      </c>
      <c r="H54" s="120" t="s">
        <v>555</v>
      </c>
    </row>
    <row r="55" spans="2:8" ht="52.5" customHeight="1" x14ac:dyDescent="0.15">
      <c r="B55" s="121"/>
      <c r="C55" s="1247" t="s">
        <v>50</v>
      </c>
      <c r="D55" s="1247"/>
      <c r="E55" s="1248"/>
      <c r="F55" s="122">
        <v>1301</v>
      </c>
      <c r="G55" s="122">
        <v>1467</v>
      </c>
      <c r="H55" s="123">
        <v>1591</v>
      </c>
    </row>
    <row r="56" spans="2:8" ht="52.5" customHeight="1" x14ac:dyDescent="0.15">
      <c r="B56" s="124"/>
      <c r="C56" s="1249" t="s">
        <v>51</v>
      </c>
      <c r="D56" s="1249"/>
      <c r="E56" s="1250"/>
      <c r="F56" s="125">
        <v>161</v>
      </c>
      <c r="G56" s="125">
        <v>152</v>
      </c>
      <c r="H56" s="126">
        <v>448</v>
      </c>
    </row>
    <row r="57" spans="2:8" ht="53.25" customHeight="1" x14ac:dyDescent="0.15">
      <c r="B57" s="124"/>
      <c r="C57" s="1251" t="s">
        <v>52</v>
      </c>
      <c r="D57" s="1251"/>
      <c r="E57" s="1252"/>
      <c r="F57" s="127">
        <v>831</v>
      </c>
      <c r="G57" s="127">
        <v>1305</v>
      </c>
      <c r="H57" s="128">
        <v>1770</v>
      </c>
    </row>
    <row r="58" spans="2:8" ht="45.75" customHeight="1" x14ac:dyDescent="0.15">
      <c r="B58" s="129"/>
      <c r="C58" s="1239" t="s">
        <v>580</v>
      </c>
      <c r="D58" s="1240"/>
      <c r="E58" s="1241"/>
      <c r="F58" s="130">
        <v>96</v>
      </c>
      <c r="G58" s="130">
        <v>530</v>
      </c>
      <c r="H58" s="131">
        <v>847</v>
      </c>
    </row>
    <row r="59" spans="2:8" ht="45.75" customHeight="1" x14ac:dyDescent="0.15">
      <c r="B59" s="129"/>
      <c r="C59" s="1239" t="s">
        <v>581</v>
      </c>
      <c r="D59" s="1240"/>
      <c r="E59" s="1241"/>
      <c r="F59" s="130">
        <v>260</v>
      </c>
      <c r="G59" s="130">
        <v>310</v>
      </c>
      <c r="H59" s="131">
        <v>360</v>
      </c>
    </row>
    <row r="60" spans="2:8" ht="45.75" customHeight="1" x14ac:dyDescent="0.15">
      <c r="B60" s="129"/>
      <c r="C60" s="1239" t="s">
        <v>582</v>
      </c>
      <c r="D60" s="1240"/>
      <c r="E60" s="1241"/>
      <c r="F60" s="130">
        <v>157</v>
      </c>
      <c r="G60" s="130">
        <v>182</v>
      </c>
      <c r="H60" s="131">
        <v>207</v>
      </c>
    </row>
    <row r="61" spans="2:8" ht="45.75" customHeight="1" x14ac:dyDescent="0.15">
      <c r="B61" s="129"/>
      <c r="C61" s="1239" t="s">
        <v>583</v>
      </c>
      <c r="D61" s="1240"/>
      <c r="E61" s="1241"/>
      <c r="F61" s="130">
        <v>97</v>
      </c>
      <c r="G61" s="130">
        <v>107</v>
      </c>
      <c r="H61" s="131">
        <v>117</v>
      </c>
    </row>
    <row r="62" spans="2:8" ht="45.75" customHeight="1" thickBot="1" x14ac:dyDescent="0.2">
      <c r="B62" s="132"/>
      <c r="C62" s="1242" t="s">
        <v>584</v>
      </c>
      <c r="D62" s="1243"/>
      <c r="E62" s="1244"/>
      <c r="F62" s="133">
        <v>0</v>
      </c>
      <c r="G62" s="133">
        <v>0</v>
      </c>
      <c r="H62" s="134">
        <v>100</v>
      </c>
    </row>
    <row r="63" spans="2:8" ht="52.5" customHeight="1" thickBot="1" x14ac:dyDescent="0.2">
      <c r="B63" s="135"/>
      <c r="C63" s="1245" t="s">
        <v>53</v>
      </c>
      <c r="D63" s="1245"/>
      <c r="E63" s="1246"/>
      <c r="F63" s="136">
        <v>2294</v>
      </c>
      <c r="G63" s="136">
        <v>2924</v>
      </c>
      <c r="H63" s="137">
        <v>3809</v>
      </c>
    </row>
    <row r="64" spans="2:8" x14ac:dyDescent="0.15"/>
  </sheetData>
  <sheetProtection algorithmName="SHA-512" hashValue="G8WDXc6XK+0/OwDTk075Pd2HeHY+d0/B5cIYABllOpD6E6pAV0TqFFMsrE6iL+q9ga3CqsjgeSxZ/3MyL0KS8A==" saltValue="wpzhMy8QWjy+wDZ33t0G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85" zoomScaleNormal="85" zoomScaleSheetLayoutView="55" workbookViewId="0">
      <selection activeCell="AN65" sqref="AN65:DC6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585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586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587</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588</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551</v>
      </c>
      <c r="BQ50" s="1258"/>
      <c r="BR50" s="1258"/>
      <c r="BS50" s="1258"/>
      <c r="BT50" s="1258"/>
      <c r="BU50" s="1258"/>
      <c r="BV50" s="1258"/>
      <c r="BW50" s="1258"/>
      <c r="BX50" s="1258" t="s">
        <v>552</v>
      </c>
      <c r="BY50" s="1258"/>
      <c r="BZ50" s="1258"/>
      <c r="CA50" s="1258"/>
      <c r="CB50" s="1258"/>
      <c r="CC50" s="1258"/>
      <c r="CD50" s="1258"/>
      <c r="CE50" s="1258"/>
      <c r="CF50" s="1258" t="s">
        <v>553</v>
      </c>
      <c r="CG50" s="1258"/>
      <c r="CH50" s="1258"/>
      <c r="CI50" s="1258"/>
      <c r="CJ50" s="1258"/>
      <c r="CK50" s="1258"/>
      <c r="CL50" s="1258"/>
      <c r="CM50" s="1258"/>
      <c r="CN50" s="1258" t="s">
        <v>554</v>
      </c>
      <c r="CO50" s="1258"/>
      <c r="CP50" s="1258"/>
      <c r="CQ50" s="1258"/>
      <c r="CR50" s="1258"/>
      <c r="CS50" s="1258"/>
      <c r="CT50" s="1258"/>
      <c r="CU50" s="1258"/>
      <c r="CV50" s="1258" t="s">
        <v>555</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589</v>
      </c>
      <c r="AO51" s="1256"/>
      <c r="AP51" s="1256"/>
      <c r="AQ51" s="1256"/>
      <c r="AR51" s="1256"/>
      <c r="AS51" s="1256"/>
      <c r="AT51" s="1256"/>
      <c r="AU51" s="1256"/>
      <c r="AV51" s="1256"/>
      <c r="AW51" s="1256"/>
      <c r="AX51" s="1256"/>
      <c r="AY51" s="1256"/>
      <c r="AZ51" s="1256"/>
      <c r="BA51" s="1256"/>
      <c r="BB51" s="1256" t="s">
        <v>590</v>
      </c>
      <c r="BC51" s="1256"/>
      <c r="BD51" s="1256"/>
      <c r="BE51" s="1256"/>
      <c r="BF51" s="1256"/>
      <c r="BG51" s="1256"/>
      <c r="BH51" s="1256"/>
      <c r="BI51" s="1256"/>
      <c r="BJ51" s="1256"/>
      <c r="BK51" s="1256"/>
      <c r="BL51" s="1256"/>
      <c r="BM51" s="1256"/>
      <c r="BN51" s="1256"/>
      <c r="BO51" s="1256"/>
      <c r="BP51" s="1253">
        <v>59.4</v>
      </c>
      <c r="BQ51" s="1253"/>
      <c r="BR51" s="1253"/>
      <c r="BS51" s="1253"/>
      <c r="BT51" s="1253"/>
      <c r="BU51" s="1253"/>
      <c r="BV51" s="1253"/>
      <c r="BW51" s="1253"/>
      <c r="BX51" s="1253">
        <v>55.1</v>
      </c>
      <c r="BY51" s="1253"/>
      <c r="BZ51" s="1253"/>
      <c r="CA51" s="1253"/>
      <c r="CB51" s="1253"/>
      <c r="CC51" s="1253"/>
      <c r="CD51" s="1253"/>
      <c r="CE51" s="1253"/>
      <c r="CF51" s="1253">
        <v>53.1</v>
      </c>
      <c r="CG51" s="1253"/>
      <c r="CH51" s="1253"/>
      <c r="CI51" s="1253"/>
      <c r="CJ51" s="1253"/>
      <c r="CK51" s="1253"/>
      <c r="CL51" s="1253"/>
      <c r="CM51" s="1253"/>
      <c r="CN51" s="1253">
        <v>32</v>
      </c>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591</v>
      </c>
      <c r="BC53" s="1256"/>
      <c r="BD53" s="1256"/>
      <c r="BE53" s="1256"/>
      <c r="BF53" s="1256"/>
      <c r="BG53" s="1256"/>
      <c r="BH53" s="1256"/>
      <c r="BI53" s="1256"/>
      <c r="BJ53" s="1256"/>
      <c r="BK53" s="1256"/>
      <c r="BL53" s="1256"/>
      <c r="BM53" s="1256"/>
      <c r="BN53" s="1256"/>
      <c r="BO53" s="1256"/>
      <c r="BP53" s="1253">
        <v>43.4</v>
      </c>
      <c r="BQ53" s="1253"/>
      <c r="BR53" s="1253"/>
      <c r="BS53" s="1253"/>
      <c r="BT53" s="1253"/>
      <c r="BU53" s="1253"/>
      <c r="BV53" s="1253"/>
      <c r="BW53" s="1253"/>
      <c r="BX53" s="1253">
        <v>44.7</v>
      </c>
      <c r="BY53" s="1253"/>
      <c r="BZ53" s="1253"/>
      <c r="CA53" s="1253"/>
      <c r="CB53" s="1253"/>
      <c r="CC53" s="1253"/>
      <c r="CD53" s="1253"/>
      <c r="CE53" s="1253"/>
      <c r="CF53" s="1253">
        <v>49.1</v>
      </c>
      <c r="CG53" s="1253"/>
      <c r="CH53" s="1253"/>
      <c r="CI53" s="1253"/>
      <c r="CJ53" s="1253"/>
      <c r="CK53" s="1253"/>
      <c r="CL53" s="1253"/>
      <c r="CM53" s="1253"/>
      <c r="CN53" s="1253">
        <v>50.6</v>
      </c>
      <c r="CO53" s="1253"/>
      <c r="CP53" s="1253"/>
      <c r="CQ53" s="1253"/>
      <c r="CR53" s="1253"/>
      <c r="CS53" s="1253"/>
      <c r="CT53" s="1253"/>
      <c r="CU53" s="1253"/>
      <c r="CV53" s="1253">
        <v>42.3</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592</v>
      </c>
      <c r="AO55" s="1258"/>
      <c r="AP55" s="1258"/>
      <c r="AQ55" s="1258"/>
      <c r="AR55" s="1258"/>
      <c r="AS55" s="1258"/>
      <c r="AT55" s="1258"/>
      <c r="AU55" s="1258"/>
      <c r="AV55" s="1258"/>
      <c r="AW55" s="1258"/>
      <c r="AX55" s="1258"/>
      <c r="AY55" s="1258"/>
      <c r="AZ55" s="1258"/>
      <c r="BA55" s="1258"/>
      <c r="BB55" s="1256" t="s">
        <v>590</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3.1</v>
      </c>
      <c r="BY55" s="1253"/>
      <c r="BZ55" s="1253"/>
      <c r="CA55" s="1253"/>
      <c r="CB55" s="1253"/>
      <c r="CC55" s="1253"/>
      <c r="CD55" s="1253"/>
      <c r="CE55" s="1253"/>
      <c r="CF55" s="1253">
        <v>13.7</v>
      </c>
      <c r="CG55" s="1253"/>
      <c r="CH55" s="1253"/>
      <c r="CI55" s="1253"/>
      <c r="CJ55" s="1253"/>
      <c r="CK55" s="1253"/>
      <c r="CL55" s="1253"/>
      <c r="CM55" s="1253"/>
      <c r="CN55" s="1253">
        <v>6.9</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591</v>
      </c>
      <c r="BC57" s="1256"/>
      <c r="BD57" s="1256"/>
      <c r="BE57" s="1256"/>
      <c r="BF57" s="1256"/>
      <c r="BG57" s="1256"/>
      <c r="BH57" s="1256"/>
      <c r="BI57" s="1256"/>
      <c r="BJ57" s="1256"/>
      <c r="BK57" s="1256"/>
      <c r="BL57" s="1256"/>
      <c r="BM57" s="1256"/>
      <c r="BN57" s="1256"/>
      <c r="BO57" s="1256"/>
      <c r="BP57" s="1253">
        <v>60</v>
      </c>
      <c r="BQ57" s="1253"/>
      <c r="BR57" s="1253"/>
      <c r="BS57" s="1253"/>
      <c r="BT57" s="1253"/>
      <c r="BU57" s="1253"/>
      <c r="BV57" s="1253"/>
      <c r="BW57" s="1253"/>
      <c r="BX57" s="1253">
        <v>61.2</v>
      </c>
      <c r="BY57" s="1253"/>
      <c r="BZ57" s="1253"/>
      <c r="CA57" s="1253"/>
      <c r="CB57" s="1253"/>
      <c r="CC57" s="1253"/>
      <c r="CD57" s="1253"/>
      <c r="CE57" s="1253"/>
      <c r="CF57" s="1253">
        <v>62</v>
      </c>
      <c r="CG57" s="1253"/>
      <c r="CH57" s="1253"/>
      <c r="CI57" s="1253"/>
      <c r="CJ57" s="1253"/>
      <c r="CK57" s="1253"/>
      <c r="CL57" s="1253"/>
      <c r="CM57" s="1253"/>
      <c r="CN57" s="1253">
        <v>62.9</v>
      </c>
      <c r="CO57" s="1253"/>
      <c r="CP57" s="1253"/>
      <c r="CQ57" s="1253"/>
      <c r="CR57" s="1253"/>
      <c r="CS57" s="1253"/>
      <c r="CT57" s="1253"/>
      <c r="CU57" s="1253"/>
      <c r="CV57" s="1253">
        <v>62.8</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593</v>
      </c>
    </row>
    <row r="64" spans="1:109" x14ac:dyDescent="0.15">
      <c r="B64" s="372"/>
      <c r="G64" s="379"/>
      <c r="I64" s="392"/>
      <c r="J64" s="392"/>
      <c r="K64" s="392"/>
      <c r="L64" s="392"/>
      <c r="M64" s="392"/>
      <c r="N64" s="393"/>
      <c r="AM64" s="379"/>
      <c r="AN64" s="379" t="s">
        <v>586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594</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588</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551</v>
      </c>
      <c r="BQ72" s="1258"/>
      <c r="BR72" s="1258"/>
      <c r="BS72" s="1258"/>
      <c r="BT72" s="1258"/>
      <c r="BU72" s="1258"/>
      <c r="BV72" s="1258"/>
      <c r="BW72" s="1258"/>
      <c r="BX72" s="1258" t="s">
        <v>552</v>
      </c>
      <c r="BY72" s="1258"/>
      <c r="BZ72" s="1258"/>
      <c r="CA72" s="1258"/>
      <c r="CB72" s="1258"/>
      <c r="CC72" s="1258"/>
      <c r="CD72" s="1258"/>
      <c r="CE72" s="1258"/>
      <c r="CF72" s="1258" t="s">
        <v>553</v>
      </c>
      <c r="CG72" s="1258"/>
      <c r="CH72" s="1258"/>
      <c r="CI72" s="1258"/>
      <c r="CJ72" s="1258"/>
      <c r="CK72" s="1258"/>
      <c r="CL72" s="1258"/>
      <c r="CM72" s="1258"/>
      <c r="CN72" s="1258" t="s">
        <v>554</v>
      </c>
      <c r="CO72" s="1258"/>
      <c r="CP72" s="1258"/>
      <c r="CQ72" s="1258"/>
      <c r="CR72" s="1258"/>
      <c r="CS72" s="1258"/>
      <c r="CT72" s="1258"/>
      <c r="CU72" s="1258"/>
      <c r="CV72" s="1258" t="s">
        <v>555</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589</v>
      </c>
      <c r="AO73" s="1256"/>
      <c r="AP73" s="1256"/>
      <c r="AQ73" s="1256"/>
      <c r="AR73" s="1256"/>
      <c r="AS73" s="1256"/>
      <c r="AT73" s="1256"/>
      <c r="AU73" s="1256"/>
      <c r="AV73" s="1256"/>
      <c r="AW73" s="1256"/>
      <c r="AX73" s="1256"/>
      <c r="AY73" s="1256"/>
      <c r="AZ73" s="1256"/>
      <c r="BA73" s="1256"/>
      <c r="BB73" s="1256" t="s">
        <v>590</v>
      </c>
      <c r="BC73" s="1256"/>
      <c r="BD73" s="1256"/>
      <c r="BE73" s="1256"/>
      <c r="BF73" s="1256"/>
      <c r="BG73" s="1256"/>
      <c r="BH73" s="1256"/>
      <c r="BI73" s="1256"/>
      <c r="BJ73" s="1256"/>
      <c r="BK73" s="1256"/>
      <c r="BL73" s="1256"/>
      <c r="BM73" s="1256"/>
      <c r="BN73" s="1256"/>
      <c r="BO73" s="1256"/>
      <c r="BP73" s="1253">
        <v>59.4</v>
      </c>
      <c r="BQ73" s="1253"/>
      <c r="BR73" s="1253"/>
      <c r="BS73" s="1253"/>
      <c r="BT73" s="1253"/>
      <c r="BU73" s="1253"/>
      <c r="BV73" s="1253"/>
      <c r="BW73" s="1253"/>
      <c r="BX73" s="1253">
        <v>55.1</v>
      </c>
      <c r="BY73" s="1253"/>
      <c r="BZ73" s="1253"/>
      <c r="CA73" s="1253"/>
      <c r="CB73" s="1253"/>
      <c r="CC73" s="1253"/>
      <c r="CD73" s="1253"/>
      <c r="CE73" s="1253"/>
      <c r="CF73" s="1253">
        <v>53.1</v>
      </c>
      <c r="CG73" s="1253"/>
      <c r="CH73" s="1253"/>
      <c r="CI73" s="1253"/>
      <c r="CJ73" s="1253"/>
      <c r="CK73" s="1253"/>
      <c r="CL73" s="1253"/>
      <c r="CM73" s="1253"/>
      <c r="CN73" s="1253">
        <v>32</v>
      </c>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595</v>
      </c>
      <c r="BC75" s="1256"/>
      <c r="BD75" s="1256"/>
      <c r="BE75" s="1256"/>
      <c r="BF75" s="1256"/>
      <c r="BG75" s="1256"/>
      <c r="BH75" s="1256"/>
      <c r="BI75" s="1256"/>
      <c r="BJ75" s="1256"/>
      <c r="BK75" s="1256"/>
      <c r="BL75" s="1256"/>
      <c r="BM75" s="1256"/>
      <c r="BN75" s="1256"/>
      <c r="BO75" s="1256"/>
      <c r="BP75" s="1253">
        <v>6.2</v>
      </c>
      <c r="BQ75" s="1253"/>
      <c r="BR75" s="1253"/>
      <c r="BS75" s="1253"/>
      <c r="BT75" s="1253"/>
      <c r="BU75" s="1253"/>
      <c r="BV75" s="1253"/>
      <c r="BW75" s="1253"/>
      <c r="BX75" s="1253">
        <v>6.4</v>
      </c>
      <c r="BY75" s="1253"/>
      <c r="BZ75" s="1253"/>
      <c r="CA75" s="1253"/>
      <c r="CB75" s="1253"/>
      <c r="CC75" s="1253"/>
      <c r="CD75" s="1253"/>
      <c r="CE75" s="1253"/>
      <c r="CF75" s="1253">
        <v>6.3</v>
      </c>
      <c r="CG75" s="1253"/>
      <c r="CH75" s="1253"/>
      <c r="CI75" s="1253"/>
      <c r="CJ75" s="1253"/>
      <c r="CK75" s="1253"/>
      <c r="CL75" s="1253"/>
      <c r="CM75" s="1253"/>
      <c r="CN75" s="1253">
        <v>6.3</v>
      </c>
      <c r="CO75" s="1253"/>
      <c r="CP75" s="1253"/>
      <c r="CQ75" s="1253"/>
      <c r="CR75" s="1253"/>
      <c r="CS75" s="1253"/>
      <c r="CT75" s="1253"/>
      <c r="CU75" s="1253"/>
      <c r="CV75" s="1253">
        <v>6.7</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592</v>
      </c>
      <c r="AO77" s="1258"/>
      <c r="AP77" s="1258"/>
      <c r="AQ77" s="1258"/>
      <c r="AR77" s="1258"/>
      <c r="AS77" s="1258"/>
      <c r="AT77" s="1258"/>
      <c r="AU77" s="1258"/>
      <c r="AV77" s="1258"/>
      <c r="AW77" s="1258"/>
      <c r="AX77" s="1258"/>
      <c r="AY77" s="1258"/>
      <c r="AZ77" s="1258"/>
      <c r="BA77" s="1258"/>
      <c r="BB77" s="1256" t="s">
        <v>590</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3.1</v>
      </c>
      <c r="BY77" s="1253"/>
      <c r="BZ77" s="1253"/>
      <c r="CA77" s="1253"/>
      <c r="CB77" s="1253"/>
      <c r="CC77" s="1253"/>
      <c r="CD77" s="1253"/>
      <c r="CE77" s="1253"/>
      <c r="CF77" s="1253">
        <v>13.7</v>
      </c>
      <c r="CG77" s="1253"/>
      <c r="CH77" s="1253"/>
      <c r="CI77" s="1253"/>
      <c r="CJ77" s="1253"/>
      <c r="CK77" s="1253"/>
      <c r="CL77" s="1253"/>
      <c r="CM77" s="1253"/>
      <c r="CN77" s="1253">
        <v>6.9</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595</v>
      </c>
      <c r="BC79" s="1256"/>
      <c r="BD79" s="1256"/>
      <c r="BE79" s="1256"/>
      <c r="BF79" s="1256"/>
      <c r="BG79" s="1256"/>
      <c r="BH79" s="1256"/>
      <c r="BI79" s="1256"/>
      <c r="BJ79" s="1256"/>
      <c r="BK79" s="1256"/>
      <c r="BL79" s="1256"/>
      <c r="BM79" s="1256"/>
      <c r="BN79" s="1256"/>
      <c r="BO79" s="1256"/>
      <c r="BP79" s="1253">
        <v>7.8</v>
      </c>
      <c r="BQ79" s="1253"/>
      <c r="BR79" s="1253"/>
      <c r="BS79" s="1253"/>
      <c r="BT79" s="1253"/>
      <c r="BU79" s="1253"/>
      <c r="BV79" s="1253"/>
      <c r="BW79" s="1253"/>
      <c r="BX79" s="1253">
        <v>7.9</v>
      </c>
      <c r="BY79" s="1253"/>
      <c r="BZ79" s="1253"/>
      <c r="CA79" s="1253"/>
      <c r="CB79" s="1253"/>
      <c r="CC79" s="1253"/>
      <c r="CD79" s="1253"/>
      <c r="CE79" s="1253"/>
      <c r="CF79" s="1253">
        <v>7.9</v>
      </c>
      <c r="CG79" s="1253"/>
      <c r="CH79" s="1253"/>
      <c r="CI79" s="1253"/>
      <c r="CJ79" s="1253"/>
      <c r="CK79" s="1253"/>
      <c r="CL79" s="1253"/>
      <c r="CM79" s="1253"/>
      <c r="CN79" s="1253">
        <v>8</v>
      </c>
      <c r="CO79" s="1253"/>
      <c r="CP79" s="1253"/>
      <c r="CQ79" s="1253"/>
      <c r="CR79" s="1253"/>
      <c r="CS79" s="1253"/>
      <c r="CT79" s="1253"/>
      <c r="CU79" s="1253"/>
      <c r="CV79" s="1253">
        <v>8</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29tZMCuQ2O6fJYGZH5l9E3dmhTdGBQf5szEeKIt7+DyjI7JvMdXKdj5kEe8cUBSY1iY1K+p7m88/U5pDNzmd3Q==" saltValue="v+7T+5boxYtgBe8e9VzWc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3" zoomScale="85" zoomScaleNormal="85" zoomScaleSheetLayoutView="70" workbookViewId="0">
      <selection activeCell="C114" sqref="C114"/>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498</v>
      </c>
    </row>
  </sheetData>
  <sheetProtection algorithmName="SHA-512" hashValue="AkJ0WRytwEKp8w+pR8sxZ4/MqGZwdo/jjkm+pLA+2tH5licjjMQv1G49aNnFG7zJ7kwqB4QCOZn4aWCcQ1ZweA==" saltValue="IEBnMRzToA9Ty/RYGBEiS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2" zoomScale="50" zoomScaleNormal="50" zoomScaleSheetLayoutView="55" workbookViewId="0">
      <selection activeCell="L47" sqref="L4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498</v>
      </c>
    </row>
  </sheetData>
  <sheetProtection algorithmName="SHA-512" hashValue="Btup1uNEtn29jOKHz2PdKdqcUJwduxHS5aeKwxEaYQiCxEADcygSr8CvO4lDDpPKs/bjEB7ktqE6t9eEt80Mgg==" saltValue="gVkes61AmBzrhaZFGoCtg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548</v>
      </c>
      <c r="G2" s="151"/>
      <c r="H2" s="152"/>
    </row>
    <row r="3" spans="1:8" x14ac:dyDescent="0.15">
      <c r="A3" s="148" t="s">
        <v>541</v>
      </c>
      <c r="B3" s="153"/>
      <c r="C3" s="154"/>
      <c r="D3" s="155">
        <v>247974</v>
      </c>
      <c r="E3" s="156"/>
      <c r="F3" s="157">
        <v>88328</v>
      </c>
      <c r="G3" s="158"/>
      <c r="H3" s="159"/>
    </row>
    <row r="4" spans="1:8" x14ac:dyDescent="0.15">
      <c r="A4" s="160"/>
      <c r="B4" s="161"/>
      <c r="C4" s="162"/>
      <c r="D4" s="163">
        <v>30989</v>
      </c>
      <c r="E4" s="164"/>
      <c r="F4" s="165">
        <v>49013</v>
      </c>
      <c r="G4" s="166"/>
      <c r="H4" s="167"/>
    </row>
    <row r="5" spans="1:8" x14ac:dyDescent="0.15">
      <c r="A5" s="148" t="s">
        <v>543</v>
      </c>
      <c r="B5" s="153"/>
      <c r="C5" s="154"/>
      <c r="D5" s="155">
        <v>225927</v>
      </c>
      <c r="E5" s="156"/>
      <c r="F5" s="157">
        <v>103390</v>
      </c>
      <c r="G5" s="158"/>
      <c r="H5" s="159"/>
    </row>
    <row r="6" spans="1:8" x14ac:dyDescent="0.15">
      <c r="A6" s="160"/>
      <c r="B6" s="161"/>
      <c r="C6" s="162"/>
      <c r="D6" s="163">
        <v>55663</v>
      </c>
      <c r="E6" s="164"/>
      <c r="F6" s="165">
        <v>51269</v>
      </c>
      <c r="G6" s="166"/>
      <c r="H6" s="167"/>
    </row>
    <row r="7" spans="1:8" x14ac:dyDescent="0.15">
      <c r="A7" s="148" t="s">
        <v>544</v>
      </c>
      <c r="B7" s="153"/>
      <c r="C7" s="154"/>
      <c r="D7" s="155">
        <v>169070</v>
      </c>
      <c r="E7" s="156"/>
      <c r="F7" s="157">
        <v>117234</v>
      </c>
      <c r="G7" s="158"/>
      <c r="H7" s="159"/>
    </row>
    <row r="8" spans="1:8" x14ac:dyDescent="0.15">
      <c r="A8" s="160"/>
      <c r="B8" s="161"/>
      <c r="C8" s="162"/>
      <c r="D8" s="163">
        <v>41206</v>
      </c>
      <c r="E8" s="164"/>
      <c r="F8" s="165">
        <v>59796</v>
      </c>
      <c r="G8" s="166"/>
      <c r="H8" s="167"/>
    </row>
    <row r="9" spans="1:8" x14ac:dyDescent="0.15">
      <c r="A9" s="148" t="s">
        <v>545</v>
      </c>
      <c r="B9" s="153"/>
      <c r="C9" s="154"/>
      <c r="D9" s="155">
        <v>190536</v>
      </c>
      <c r="E9" s="156"/>
      <c r="F9" s="157">
        <v>97758</v>
      </c>
      <c r="G9" s="158"/>
      <c r="H9" s="159"/>
    </row>
    <row r="10" spans="1:8" x14ac:dyDescent="0.15">
      <c r="A10" s="160"/>
      <c r="B10" s="161"/>
      <c r="C10" s="162"/>
      <c r="D10" s="163">
        <v>35868</v>
      </c>
      <c r="E10" s="164"/>
      <c r="F10" s="165">
        <v>45946</v>
      </c>
      <c r="G10" s="166"/>
      <c r="H10" s="167"/>
    </row>
    <row r="11" spans="1:8" x14ac:dyDescent="0.15">
      <c r="A11" s="148" t="s">
        <v>546</v>
      </c>
      <c r="B11" s="153"/>
      <c r="C11" s="154"/>
      <c r="D11" s="155">
        <v>118959</v>
      </c>
      <c r="E11" s="156"/>
      <c r="F11" s="157">
        <v>91338</v>
      </c>
      <c r="G11" s="158"/>
      <c r="H11" s="159"/>
    </row>
    <row r="12" spans="1:8" x14ac:dyDescent="0.15">
      <c r="A12" s="160"/>
      <c r="B12" s="161"/>
      <c r="C12" s="168"/>
      <c r="D12" s="163">
        <v>25645</v>
      </c>
      <c r="E12" s="164"/>
      <c r="F12" s="165">
        <v>43989</v>
      </c>
      <c r="G12" s="166"/>
      <c r="H12" s="167"/>
    </row>
    <row r="13" spans="1:8" x14ac:dyDescent="0.15">
      <c r="A13" s="148"/>
      <c r="B13" s="153"/>
      <c r="C13" s="169"/>
      <c r="D13" s="170">
        <v>190493</v>
      </c>
      <c r="E13" s="171"/>
      <c r="F13" s="172">
        <v>99610</v>
      </c>
      <c r="G13" s="173"/>
      <c r="H13" s="159"/>
    </row>
    <row r="14" spans="1:8" x14ac:dyDescent="0.15">
      <c r="A14" s="160"/>
      <c r="B14" s="161"/>
      <c r="C14" s="162"/>
      <c r="D14" s="163">
        <v>37874</v>
      </c>
      <c r="E14" s="164"/>
      <c r="F14" s="165">
        <v>50003</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20.2</v>
      </c>
      <c r="C19" s="174">
        <f>ROUND(VALUE(SUBSTITUTE(実質収支比率等に係る経年分析!G$48,"▲","-")),2)</f>
        <v>10.220000000000001</v>
      </c>
      <c r="D19" s="174">
        <f>ROUND(VALUE(SUBSTITUTE(実質収支比率等に係る経年分析!H$48,"▲","-")),2)</f>
        <v>12.78</v>
      </c>
      <c r="E19" s="174">
        <f>ROUND(VALUE(SUBSTITUTE(実質収支比率等に係る経年分析!I$48,"▲","-")),2)</f>
        <v>17.39</v>
      </c>
      <c r="F19" s="174">
        <f>ROUND(VALUE(SUBSTITUTE(実質収支比率等に係る経年分析!J$48,"▲","-")),2)</f>
        <v>23.04</v>
      </c>
    </row>
    <row r="20" spans="1:11" x14ac:dyDescent="0.15">
      <c r="A20" s="174" t="s">
        <v>57</v>
      </c>
      <c r="B20" s="174">
        <f>ROUND(VALUE(SUBSTITUTE(実質収支比率等に係る経年分析!F$47,"▲","-")),2)</f>
        <v>25.59</v>
      </c>
      <c r="C20" s="174">
        <f>ROUND(VALUE(SUBSTITUTE(実質収支比率等に係る経年分析!G$47,"▲","-")),2)</f>
        <v>34.85</v>
      </c>
      <c r="D20" s="174">
        <f>ROUND(VALUE(SUBSTITUTE(実質収支比率等に係る経年分析!H$47,"▲","-")),2)</f>
        <v>34.06</v>
      </c>
      <c r="E20" s="174">
        <f>ROUND(VALUE(SUBSTITUTE(実質収支比率等に係る経年分析!I$47,"▲","-")),2)</f>
        <v>35.31</v>
      </c>
      <c r="F20" s="174">
        <f>ROUND(VALUE(SUBSTITUTE(実質収支比率等に係る経年分析!J$47,"▲","-")),2)</f>
        <v>38.65</v>
      </c>
    </row>
    <row r="21" spans="1:11" x14ac:dyDescent="0.15">
      <c r="A21" s="174" t="s">
        <v>58</v>
      </c>
      <c r="B21" s="174">
        <f>IF(ISNUMBER(VALUE(SUBSTITUTE(実質収支比率等に係る経年分析!F$49,"▲","-"))),ROUND(VALUE(SUBSTITUTE(実質収支比率等に係る経年分析!F$49,"▲","-")),2),NA())</f>
        <v>6.51</v>
      </c>
      <c r="C21" s="174">
        <f>IF(ISNUMBER(VALUE(SUBSTITUTE(実質収支比率等に係る経年分析!G$49,"▲","-"))),ROUND(VALUE(SUBSTITUTE(実質収支比率等に係る経年分析!G$49,"▲","-")),2),NA())</f>
        <v>-14.89</v>
      </c>
      <c r="D21" s="174">
        <f>IF(ISNUMBER(VALUE(SUBSTITUTE(実質収支比率等に係る経年分析!H$49,"▲","-"))),ROUND(VALUE(SUBSTITUTE(実質収支比率等に係る経年分析!H$49,"▲","-")),2),NA())</f>
        <v>0.93</v>
      </c>
      <c r="E21" s="174">
        <f>IF(ISNUMBER(VALUE(SUBSTITUTE(実質収支比率等に係る経年分析!I$49,"▲","-"))),ROUND(VALUE(SUBSTITUTE(実質収支比率等に係る経年分析!I$49,"▲","-")),2),NA())</f>
        <v>2.41</v>
      </c>
      <c r="F21" s="174">
        <f>IF(ISNUMBER(VALUE(SUBSTITUTE(実質収支比率等に係る経年分析!J$49,"▲","-"))),ROUND(VALUE(SUBSTITUTE(実質収支比率等に係る経年分析!J$49,"▲","-")),2),NA())</f>
        <v>-4.8600000000000003</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2.82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2.52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2.61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1.62</v>
      </c>
    </row>
    <row r="35" spans="1:16" x14ac:dyDescent="0.15">
      <c r="A35" s="175" t="str">
        <f>IF(連結実質赤字比率に係る赤字・黒字の構成分析!C$35="",NA(),連結実質赤字比率に係る赤字・黒字の構成分析!C$35)</f>
        <v>上水道事業会計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3.01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3.99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3.03</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20.2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10.210000000000001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12.77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17.39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23.03</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622</v>
      </c>
      <c r="E42" s="176"/>
      <c r="F42" s="176"/>
      <c r="G42" s="176">
        <f>'実質公債費比率（分子）の構造'!L$52</f>
        <v>612</v>
      </c>
      <c r="H42" s="176"/>
      <c r="I42" s="176"/>
      <c r="J42" s="176">
        <f>'実質公債費比率（分子）の構造'!M$52</f>
        <v>788</v>
      </c>
      <c r="K42" s="176"/>
      <c r="L42" s="176"/>
      <c r="M42" s="176">
        <f>'実質公債費比率（分子）の構造'!N$52</f>
        <v>841</v>
      </c>
      <c r="N42" s="176"/>
      <c r="O42" s="176"/>
      <c r="P42" s="176">
        <f>'実質公債費比率（分子）の構造'!O$52</f>
        <v>896</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68</v>
      </c>
      <c r="B45" s="176">
        <f>'実質公債費比率（分子）の構造'!K$49</f>
        <v>25</v>
      </c>
      <c r="C45" s="176"/>
      <c r="D45" s="176"/>
      <c r="E45" s="176">
        <f>'実質公債費比率（分子）の構造'!L$49</f>
        <v>25</v>
      </c>
      <c r="F45" s="176"/>
      <c r="G45" s="176"/>
      <c r="H45" s="176">
        <f>'実質公債費比率（分子）の構造'!M$49</f>
        <v>25</v>
      </c>
      <c r="I45" s="176"/>
      <c r="J45" s="176"/>
      <c r="K45" s="176">
        <f>'実質公債費比率（分子）の構造'!N$49</f>
        <v>27</v>
      </c>
      <c r="L45" s="176"/>
      <c r="M45" s="176"/>
      <c r="N45" s="176">
        <f>'実質公債費比率（分子）の構造'!O$49</f>
        <v>29</v>
      </c>
      <c r="O45" s="176"/>
      <c r="P45" s="176"/>
    </row>
    <row r="46" spans="1:16" x14ac:dyDescent="0.15">
      <c r="A46" s="176" t="s">
        <v>69</v>
      </c>
      <c r="B46" s="176">
        <f>'実質公債費比率（分子）の構造'!K$48</f>
        <v>1</v>
      </c>
      <c r="C46" s="176"/>
      <c r="D46" s="176"/>
      <c r="E46" s="176">
        <f>'実質公債費比率（分子）の構造'!L$48</f>
        <v>1</v>
      </c>
      <c r="F46" s="176"/>
      <c r="G46" s="176"/>
      <c r="H46" s="176">
        <f>'実質公債費比率（分子）の構造'!M$48</f>
        <v>1</v>
      </c>
      <c r="I46" s="176"/>
      <c r="J46" s="176"/>
      <c r="K46" s="176">
        <f>'実質公債費比率（分子）の構造'!N$48</f>
        <v>1</v>
      </c>
      <c r="L46" s="176"/>
      <c r="M46" s="176"/>
      <c r="N46" s="176">
        <f>'実質公債費比率（分子）の構造'!O$48</f>
        <v>1</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772</v>
      </c>
      <c r="C49" s="176"/>
      <c r="D49" s="176"/>
      <c r="E49" s="176">
        <f>'実質公債費比率（分子）の構造'!L$45</f>
        <v>768</v>
      </c>
      <c r="F49" s="176"/>
      <c r="G49" s="176"/>
      <c r="H49" s="176">
        <f>'実質公債費比率（分子）の構造'!M$45</f>
        <v>952</v>
      </c>
      <c r="I49" s="176"/>
      <c r="J49" s="176"/>
      <c r="K49" s="176">
        <f>'実質公債費比率（分子）の構造'!N$45</f>
        <v>1020</v>
      </c>
      <c r="L49" s="176"/>
      <c r="M49" s="176"/>
      <c r="N49" s="176">
        <f>'実質公債費比率（分子）の構造'!O$45</f>
        <v>1115</v>
      </c>
      <c r="O49" s="176"/>
      <c r="P49" s="176"/>
    </row>
    <row r="50" spans="1:16" x14ac:dyDescent="0.15">
      <c r="A50" s="176" t="s">
        <v>73</v>
      </c>
      <c r="B50" s="176" t="e">
        <f>NA()</f>
        <v>#N/A</v>
      </c>
      <c r="C50" s="176">
        <f>IF(ISNUMBER('実質公債費比率（分子）の構造'!K$53),'実質公債費比率（分子）の構造'!K$53,NA())</f>
        <v>176</v>
      </c>
      <c r="D50" s="176" t="e">
        <f>NA()</f>
        <v>#N/A</v>
      </c>
      <c r="E50" s="176" t="e">
        <f>NA()</f>
        <v>#N/A</v>
      </c>
      <c r="F50" s="176">
        <f>IF(ISNUMBER('実質公債費比率（分子）の構造'!L$53),'実質公債費比率（分子）の構造'!L$53,NA())</f>
        <v>182</v>
      </c>
      <c r="G50" s="176" t="e">
        <f>NA()</f>
        <v>#N/A</v>
      </c>
      <c r="H50" s="176" t="e">
        <f>NA()</f>
        <v>#N/A</v>
      </c>
      <c r="I50" s="176">
        <f>IF(ISNUMBER('実質公債費比率（分子）の構造'!M$53),'実質公債費比率（分子）の構造'!M$53,NA())</f>
        <v>190</v>
      </c>
      <c r="J50" s="176" t="e">
        <f>NA()</f>
        <v>#N/A</v>
      </c>
      <c r="K50" s="176" t="e">
        <f>NA()</f>
        <v>#N/A</v>
      </c>
      <c r="L50" s="176">
        <f>IF(ISNUMBER('実質公債費比率（分子）の構造'!N$53),'実質公債費比率（分子）の構造'!N$53,NA())</f>
        <v>207</v>
      </c>
      <c r="M50" s="176" t="e">
        <f>NA()</f>
        <v>#N/A</v>
      </c>
      <c r="N50" s="176" t="e">
        <f>NA()</f>
        <v>#N/A</v>
      </c>
      <c r="O50" s="176">
        <f>IF(ISNUMBER('実質公債費比率（分子）の構造'!O$53),'実質公債費比率（分子）の構造'!O$53,NA())</f>
        <v>249</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7904</v>
      </c>
      <c r="E56" s="175"/>
      <c r="F56" s="175"/>
      <c r="G56" s="175">
        <f>'将来負担比率（分子）の構造'!J$52</f>
        <v>8320</v>
      </c>
      <c r="H56" s="175"/>
      <c r="I56" s="175"/>
      <c r="J56" s="175">
        <f>'将来負担比率（分子）の構造'!K$52</f>
        <v>8207</v>
      </c>
      <c r="K56" s="175"/>
      <c r="L56" s="175"/>
      <c r="M56" s="175">
        <f>'将来負担比率（分子）の構造'!L$52</f>
        <v>8118</v>
      </c>
      <c r="N56" s="175"/>
      <c r="O56" s="175"/>
      <c r="P56" s="175">
        <f>'将来負担比率（分子）の構造'!M$52</f>
        <v>7612</v>
      </c>
    </row>
    <row r="57" spans="1:16" x14ac:dyDescent="0.15">
      <c r="A57" s="175" t="s">
        <v>44</v>
      </c>
      <c r="B57" s="175"/>
      <c r="C57" s="175"/>
      <c r="D57" s="175" t="str">
        <f>'将来負担比率（分子）の構造'!I$51</f>
        <v>-</v>
      </c>
      <c r="E57" s="175"/>
      <c r="F57" s="175"/>
      <c r="G57" s="175">
        <f>'将来負担比率（分子）の構造'!J$51</f>
        <v>3</v>
      </c>
      <c r="H57" s="175"/>
      <c r="I57" s="175"/>
      <c r="J57" s="175">
        <f>'将来負担比率（分子）の構造'!K$51</f>
        <v>3</v>
      </c>
      <c r="K57" s="175"/>
      <c r="L57" s="175"/>
      <c r="M57" s="175">
        <f>'将来負担比率（分子）の構造'!L$51</f>
        <v>2</v>
      </c>
      <c r="N57" s="175"/>
      <c r="O57" s="175"/>
      <c r="P57" s="175">
        <f>'将来負担比率（分子）の構造'!M$51</f>
        <v>325</v>
      </c>
    </row>
    <row r="58" spans="1:16" x14ac:dyDescent="0.15">
      <c r="A58" s="175" t="s">
        <v>43</v>
      </c>
      <c r="B58" s="175"/>
      <c r="C58" s="175"/>
      <c r="D58" s="175">
        <f>'将来負担比率（分子）の構造'!I$50</f>
        <v>1681</v>
      </c>
      <c r="E58" s="175"/>
      <c r="F58" s="175"/>
      <c r="G58" s="175">
        <f>'将来負担比率（分子）の構造'!J$50</f>
        <v>2283</v>
      </c>
      <c r="H58" s="175"/>
      <c r="I58" s="175"/>
      <c r="J58" s="175">
        <f>'将来負担比率（分子）の構造'!K$50</f>
        <v>2465</v>
      </c>
      <c r="K58" s="175"/>
      <c r="L58" s="175"/>
      <c r="M58" s="175">
        <f>'将来負担比率（分子）の構造'!L$50</f>
        <v>3072</v>
      </c>
      <c r="N58" s="175"/>
      <c r="O58" s="175"/>
      <c r="P58" s="175">
        <f>'将来負担比率（分子）の構造'!M$50</f>
        <v>3983</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867</v>
      </c>
      <c r="C62" s="175"/>
      <c r="D62" s="175"/>
      <c r="E62" s="175">
        <f>'将来負担比率（分子）の構造'!J$45</f>
        <v>832</v>
      </c>
      <c r="F62" s="175"/>
      <c r="G62" s="175"/>
      <c r="H62" s="175">
        <f>'将来負担比率（分子）の構造'!K$45</f>
        <v>810</v>
      </c>
      <c r="I62" s="175"/>
      <c r="J62" s="175"/>
      <c r="K62" s="175">
        <f>'将来負担比率（分子）の構造'!L$45</f>
        <v>696</v>
      </c>
      <c r="L62" s="175"/>
      <c r="M62" s="175"/>
      <c r="N62" s="175">
        <f>'将来負担比率（分子）の構造'!M$45</f>
        <v>663</v>
      </c>
      <c r="O62" s="175"/>
      <c r="P62" s="175"/>
    </row>
    <row r="63" spans="1:16" x14ac:dyDescent="0.15">
      <c r="A63" s="175" t="s">
        <v>36</v>
      </c>
      <c r="B63" s="175">
        <f>'将来負担比率（分子）の構造'!I$44</f>
        <v>165</v>
      </c>
      <c r="C63" s="175"/>
      <c r="D63" s="175"/>
      <c r="E63" s="175">
        <f>'将来負担比率（分子）の構造'!J$44</f>
        <v>144</v>
      </c>
      <c r="F63" s="175"/>
      <c r="G63" s="175"/>
      <c r="H63" s="175">
        <f>'将来負担比率（分子）の構造'!K$44</f>
        <v>171</v>
      </c>
      <c r="I63" s="175"/>
      <c r="J63" s="175"/>
      <c r="K63" s="175">
        <f>'将来負担比率（分子）の構造'!L$44</f>
        <v>129</v>
      </c>
      <c r="L63" s="175"/>
      <c r="M63" s="175"/>
      <c r="N63" s="175">
        <f>'将来負担比率（分子）の構造'!M$44</f>
        <v>112</v>
      </c>
      <c r="O63" s="175"/>
      <c r="P63" s="175"/>
    </row>
    <row r="64" spans="1:16" x14ac:dyDescent="0.15">
      <c r="A64" s="175" t="s">
        <v>35</v>
      </c>
      <c r="B64" s="175">
        <f>'将来負担比率（分子）の構造'!I$43</f>
        <v>13</v>
      </c>
      <c r="C64" s="175"/>
      <c r="D64" s="175"/>
      <c r="E64" s="175">
        <f>'将来負担比率（分子）の構造'!J$43</f>
        <v>16</v>
      </c>
      <c r="F64" s="175"/>
      <c r="G64" s="175"/>
      <c r="H64" s="175">
        <f>'将来負担比率（分子）の構造'!K$43</f>
        <v>20</v>
      </c>
      <c r="I64" s="175"/>
      <c r="J64" s="175"/>
      <c r="K64" s="175">
        <f>'将来負担比率（分子）の構造'!L$43</f>
        <v>17</v>
      </c>
      <c r="L64" s="175"/>
      <c r="M64" s="175"/>
      <c r="N64" s="175">
        <f>'将来負担比率（分子）の構造'!M$43</f>
        <v>15</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10205</v>
      </c>
      <c r="C66" s="175"/>
      <c r="D66" s="175"/>
      <c r="E66" s="175">
        <f>'将来負担比率（分子）の構造'!J$41</f>
        <v>11177</v>
      </c>
      <c r="F66" s="175"/>
      <c r="G66" s="175"/>
      <c r="H66" s="175">
        <f>'将来負担比率（分子）の構造'!K$41</f>
        <v>11288</v>
      </c>
      <c r="I66" s="175"/>
      <c r="J66" s="175"/>
      <c r="K66" s="175">
        <f>'将来負担比率（分子）の構造'!L$41</f>
        <v>11413</v>
      </c>
      <c r="L66" s="175"/>
      <c r="M66" s="175"/>
      <c r="N66" s="175">
        <f>'将来負担比率（分子）の構造'!M$41</f>
        <v>10893</v>
      </c>
      <c r="O66" s="175"/>
      <c r="P66" s="175"/>
    </row>
    <row r="67" spans="1:16" x14ac:dyDescent="0.15">
      <c r="A67" s="175" t="s">
        <v>77</v>
      </c>
      <c r="B67" s="175" t="e">
        <f>NA()</f>
        <v>#N/A</v>
      </c>
      <c r="C67" s="175">
        <f>IF(ISNUMBER('将来負担比率（分子）の構造'!I$53), IF('将来負担比率（分子）の構造'!I$53 &lt; 0, 0, '将来負担比率（分子）の構造'!I$53), NA())</f>
        <v>1664</v>
      </c>
      <c r="D67" s="175" t="e">
        <f>NA()</f>
        <v>#N/A</v>
      </c>
      <c r="E67" s="175" t="e">
        <f>NA()</f>
        <v>#N/A</v>
      </c>
      <c r="F67" s="175">
        <f>IF(ISNUMBER('将来負担比率（分子）の構造'!J$53), IF('将来負担比率（分子）の構造'!J$53 &lt; 0, 0, '将来負担比率（分子）の構造'!J$53), NA())</f>
        <v>1564</v>
      </c>
      <c r="G67" s="175" t="e">
        <f>NA()</f>
        <v>#N/A</v>
      </c>
      <c r="H67" s="175" t="e">
        <f>NA()</f>
        <v>#N/A</v>
      </c>
      <c r="I67" s="175">
        <f>IF(ISNUMBER('将来負担比率（分子）の構造'!K$53), IF('将来負担比率（分子）の構造'!K$53 &lt; 0, 0, '将来負担比率（分子）の構造'!K$53), NA())</f>
        <v>1614</v>
      </c>
      <c r="J67" s="175" t="e">
        <f>NA()</f>
        <v>#N/A</v>
      </c>
      <c r="K67" s="175" t="e">
        <f>NA()</f>
        <v>#N/A</v>
      </c>
      <c r="L67" s="175">
        <f>IF(ISNUMBER('将来負担比率（分子）の構造'!L$53), IF('将来負担比率（分子）の構造'!L$53 &lt; 0, 0, '将来負担比率（分子）の構造'!L$53), NA())</f>
        <v>1062</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1301</v>
      </c>
      <c r="C72" s="179">
        <f>基金残高に係る経年分析!G55</f>
        <v>1467</v>
      </c>
      <c r="D72" s="179">
        <f>基金残高に係る経年分析!H55</f>
        <v>1591</v>
      </c>
    </row>
    <row r="73" spans="1:16" x14ac:dyDescent="0.15">
      <c r="A73" s="178" t="s">
        <v>80</v>
      </c>
      <c r="B73" s="179">
        <f>基金残高に係る経年分析!F56</f>
        <v>161</v>
      </c>
      <c r="C73" s="179">
        <f>基金残高に係る経年分析!G56</f>
        <v>152</v>
      </c>
      <c r="D73" s="179">
        <f>基金残高に係る経年分析!H56</f>
        <v>448</v>
      </c>
    </row>
    <row r="74" spans="1:16" x14ac:dyDescent="0.15">
      <c r="A74" s="178" t="s">
        <v>81</v>
      </c>
      <c r="B74" s="179">
        <f>基金残高に係る経年分析!F57</f>
        <v>831</v>
      </c>
      <c r="C74" s="179">
        <f>基金残高に係る経年分析!G57</f>
        <v>1305</v>
      </c>
      <c r="D74" s="179">
        <f>基金残高に係る経年分析!H57</f>
        <v>1770</v>
      </c>
    </row>
  </sheetData>
  <sheetProtection algorithmName="SHA-512" hashValue="oaQF3W2mpABuA4Ev1xYMSMukG/R1R33Xfrh+b9X3l2DK4gp8oohJe9MqS5JWQCBSZbzuEv36CRFDS8VBbTpFKQ==" saltValue="0qBhGybOTSnNUR+RSMyc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216</v>
      </c>
      <c r="DI1" s="639"/>
      <c r="DJ1" s="639"/>
      <c r="DK1" s="639"/>
      <c r="DL1" s="639"/>
      <c r="DM1" s="639"/>
      <c r="DN1" s="640"/>
      <c r="DO1" s="214"/>
      <c r="DP1" s="638" t="s">
        <v>217</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219</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220</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222</v>
      </c>
      <c r="S4" s="642"/>
      <c r="T4" s="642"/>
      <c r="U4" s="642"/>
      <c r="V4" s="642"/>
      <c r="W4" s="642"/>
      <c r="X4" s="642"/>
      <c r="Y4" s="643"/>
      <c r="Z4" s="641" t="s">
        <v>223</v>
      </c>
      <c r="AA4" s="642"/>
      <c r="AB4" s="642"/>
      <c r="AC4" s="643"/>
      <c r="AD4" s="641" t="s">
        <v>224</v>
      </c>
      <c r="AE4" s="642"/>
      <c r="AF4" s="642"/>
      <c r="AG4" s="642"/>
      <c r="AH4" s="642"/>
      <c r="AI4" s="642"/>
      <c r="AJ4" s="642"/>
      <c r="AK4" s="643"/>
      <c r="AL4" s="641" t="s">
        <v>223</v>
      </c>
      <c r="AM4" s="642"/>
      <c r="AN4" s="642"/>
      <c r="AO4" s="643"/>
      <c r="AP4" s="644" t="s">
        <v>225</v>
      </c>
      <c r="AQ4" s="644"/>
      <c r="AR4" s="644"/>
      <c r="AS4" s="644"/>
      <c r="AT4" s="644"/>
      <c r="AU4" s="644"/>
      <c r="AV4" s="644"/>
      <c r="AW4" s="644"/>
      <c r="AX4" s="644"/>
      <c r="AY4" s="644"/>
      <c r="AZ4" s="644"/>
      <c r="BA4" s="644"/>
      <c r="BB4" s="644"/>
      <c r="BC4" s="644"/>
      <c r="BD4" s="644"/>
      <c r="BE4" s="644"/>
      <c r="BF4" s="644"/>
      <c r="BG4" s="644" t="s">
        <v>226</v>
      </c>
      <c r="BH4" s="644"/>
      <c r="BI4" s="644"/>
      <c r="BJ4" s="644"/>
      <c r="BK4" s="644"/>
      <c r="BL4" s="644"/>
      <c r="BM4" s="644"/>
      <c r="BN4" s="644"/>
      <c r="BO4" s="644" t="s">
        <v>223</v>
      </c>
      <c r="BP4" s="644"/>
      <c r="BQ4" s="644"/>
      <c r="BR4" s="644"/>
      <c r="BS4" s="644" t="s">
        <v>227</v>
      </c>
      <c r="BT4" s="644"/>
      <c r="BU4" s="644"/>
      <c r="BV4" s="644"/>
      <c r="BW4" s="644"/>
      <c r="BX4" s="644"/>
      <c r="BY4" s="644"/>
      <c r="BZ4" s="644"/>
      <c r="CA4" s="644"/>
      <c r="CB4" s="644"/>
      <c r="CD4" s="641" t="s">
        <v>228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229</v>
      </c>
      <c r="C5" s="646"/>
      <c r="D5" s="646"/>
      <c r="E5" s="646"/>
      <c r="F5" s="646"/>
      <c r="G5" s="646"/>
      <c r="H5" s="646"/>
      <c r="I5" s="646"/>
      <c r="J5" s="646"/>
      <c r="K5" s="646"/>
      <c r="L5" s="646"/>
      <c r="M5" s="646"/>
      <c r="N5" s="646"/>
      <c r="O5" s="646"/>
      <c r="P5" s="646"/>
      <c r="Q5" s="647"/>
      <c r="R5" s="648">
        <v>1051882</v>
      </c>
      <c r="S5" s="649"/>
      <c r="T5" s="649"/>
      <c r="U5" s="649"/>
      <c r="V5" s="649"/>
      <c r="W5" s="649"/>
      <c r="X5" s="649"/>
      <c r="Y5" s="650"/>
      <c r="Z5" s="651">
        <v>10.8</v>
      </c>
      <c r="AA5" s="651"/>
      <c r="AB5" s="651"/>
      <c r="AC5" s="651"/>
      <c r="AD5" s="652">
        <v>1051882</v>
      </c>
      <c r="AE5" s="652"/>
      <c r="AF5" s="652"/>
      <c r="AG5" s="652"/>
      <c r="AH5" s="652"/>
      <c r="AI5" s="652"/>
      <c r="AJ5" s="652"/>
      <c r="AK5" s="652"/>
      <c r="AL5" s="653">
        <v>25.5</v>
      </c>
      <c r="AM5" s="654"/>
      <c r="AN5" s="654"/>
      <c r="AO5" s="655"/>
      <c r="AP5" s="645" t="s">
        <v>230</v>
      </c>
      <c r="AQ5" s="646"/>
      <c r="AR5" s="646"/>
      <c r="AS5" s="646"/>
      <c r="AT5" s="646"/>
      <c r="AU5" s="646"/>
      <c r="AV5" s="646"/>
      <c r="AW5" s="646"/>
      <c r="AX5" s="646"/>
      <c r="AY5" s="646"/>
      <c r="AZ5" s="646"/>
      <c r="BA5" s="646"/>
      <c r="BB5" s="646"/>
      <c r="BC5" s="646"/>
      <c r="BD5" s="646"/>
      <c r="BE5" s="646"/>
      <c r="BF5" s="647"/>
      <c r="BG5" s="659">
        <v>1051882</v>
      </c>
      <c r="BH5" s="660"/>
      <c r="BI5" s="660"/>
      <c r="BJ5" s="660"/>
      <c r="BK5" s="660"/>
      <c r="BL5" s="660"/>
      <c r="BM5" s="660"/>
      <c r="BN5" s="661"/>
      <c r="BO5" s="662">
        <v>100</v>
      </c>
      <c r="BP5" s="662"/>
      <c r="BQ5" s="662"/>
      <c r="BR5" s="662"/>
      <c r="BS5" s="663" t="s">
        <v>231</v>
      </c>
      <c r="BT5" s="663"/>
      <c r="BU5" s="663"/>
      <c r="BV5" s="663"/>
      <c r="BW5" s="663"/>
      <c r="BX5" s="663"/>
      <c r="BY5" s="663"/>
      <c r="BZ5" s="663"/>
      <c r="CA5" s="663"/>
      <c r="CB5" s="667"/>
      <c r="CD5" s="641" t="s">
        <v>225</v>
      </c>
      <c r="CE5" s="642"/>
      <c r="CF5" s="642"/>
      <c r="CG5" s="642"/>
      <c r="CH5" s="642"/>
      <c r="CI5" s="642"/>
      <c r="CJ5" s="642"/>
      <c r="CK5" s="642"/>
      <c r="CL5" s="642"/>
      <c r="CM5" s="642"/>
      <c r="CN5" s="642"/>
      <c r="CO5" s="642"/>
      <c r="CP5" s="642"/>
      <c r="CQ5" s="643"/>
      <c r="CR5" s="641" t="s">
        <v>232</v>
      </c>
      <c r="CS5" s="642"/>
      <c r="CT5" s="642"/>
      <c r="CU5" s="642"/>
      <c r="CV5" s="642"/>
      <c r="CW5" s="642"/>
      <c r="CX5" s="642"/>
      <c r="CY5" s="643"/>
      <c r="CZ5" s="641" t="s">
        <v>223</v>
      </c>
      <c r="DA5" s="642"/>
      <c r="DB5" s="642"/>
      <c r="DC5" s="643"/>
      <c r="DD5" s="641" t="s">
        <v>233</v>
      </c>
      <c r="DE5" s="642"/>
      <c r="DF5" s="642"/>
      <c r="DG5" s="642"/>
      <c r="DH5" s="642"/>
      <c r="DI5" s="642"/>
      <c r="DJ5" s="642"/>
      <c r="DK5" s="642"/>
      <c r="DL5" s="642"/>
      <c r="DM5" s="642"/>
      <c r="DN5" s="642"/>
      <c r="DO5" s="642"/>
      <c r="DP5" s="643"/>
      <c r="DQ5" s="641" t="s">
        <v>234</v>
      </c>
      <c r="DR5" s="642"/>
      <c r="DS5" s="642"/>
      <c r="DT5" s="642"/>
      <c r="DU5" s="642"/>
      <c r="DV5" s="642"/>
      <c r="DW5" s="642"/>
      <c r="DX5" s="642"/>
      <c r="DY5" s="642"/>
      <c r="DZ5" s="642"/>
      <c r="EA5" s="642"/>
      <c r="EB5" s="642"/>
      <c r="EC5" s="643"/>
    </row>
    <row r="6" spans="2:143" ht="11.25" customHeight="1" x14ac:dyDescent="0.15">
      <c r="B6" s="656" t="s">
        <v>235</v>
      </c>
      <c r="C6" s="657"/>
      <c r="D6" s="657"/>
      <c r="E6" s="657"/>
      <c r="F6" s="657"/>
      <c r="G6" s="657"/>
      <c r="H6" s="657"/>
      <c r="I6" s="657"/>
      <c r="J6" s="657"/>
      <c r="K6" s="657"/>
      <c r="L6" s="657"/>
      <c r="M6" s="657"/>
      <c r="N6" s="657"/>
      <c r="O6" s="657"/>
      <c r="P6" s="657"/>
      <c r="Q6" s="658"/>
      <c r="R6" s="659">
        <v>70926</v>
      </c>
      <c r="S6" s="660"/>
      <c r="T6" s="660"/>
      <c r="U6" s="660"/>
      <c r="V6" s="660"/>
      <c r="W6" s="660"/>
      <c r="X6" s="660"/>
      <c r="Y6" s="661"/>
      <c r="Z6" s="662">
        <v>0.7</v>
      </c>
      <c r="AA6" s="662"/>
      <c r="AB6" s="662"/>
      <c r="AC6" s="662"/>
      <c r="AD6" s="663">
        <v>70926</v>
      </c>
      <c r="AE6" s="663"/>
      <c r="AF6" s="663"/>
      <c r="AG6" s="663"/>
      <c r="AH6" s="663"/>
      <c r="AI6" s="663"/>
      <c r="AJ6" s="663"/>
      <c r="AK6" s="663"/>
      <c r="AL6" s="664">
        <v>1.7</v>
      </c>
      <c r="AM6" s="665"/>
      <c r="AN6" s="665"/>
      <c r="AO6" s="666"/>
      <c r="AP6" s="656" t="s">
        <v>236</v>
      </c>
      <c r="AQ6" s="657"/>
      <c r="AR6" s="657"/>
      <c r="AS6" s="657"/>
      <c r="AT6" s="657"/>
      <c r="AU6" s="657"/>
      <c r="AV6" s="657"/>
      <c r="AW6" s="657"/>
      <c r="AX6" s="657"/>
      <c r="AY6" s="657"/>
      <c r="AZ6" s="657"/>
      <c r="BA6" s="657"/>
      <c r="BB6" s="657"/>
      <c r="BC6" s="657"/>
      <c r="BD6" s="657"/>
      <c r="BE6" s="657"/>
      <c r="BF6" s="658"/>
      <c r="BG6" s="659">
        <v>1051882</v>
      </c>
      <c r="BH6" s="660"/>
      <c r="BI6" s="660"/>
      <c r="BJ6" s="660"/>
      <c r="BK6" s="660"/>
      <c r="BL6" s="660"/>
      <c r="BM6" s="660"/>
      <c r="BN6" s="661"/>
      <c r="BO6" s="662">
        <v>100</v>
      </c>
      <c r="BP6" s="662"/>
      <c r="BQ6" s="662"/>
      <c r="BR6" s="662"/>
      <c r="BS6" s="663" t="s">
        <v>141</v>
      </c>
      <c r="BT6" s="663"/>
      <c r="BU6" s="663"/>
      <c r="BV6" s="663"/>
      <c r="BW6" s="663"/>
      <c r="BX6" s="663"/>
      <c r="BY6" s="663"/>
      <c r="BZ6" s="663"/>
      <c r="CA6" s="663"/>
      <c r="CB6" s="667"/>
      <c r="CD6" s="645" t="s">
        <v>237</v>
      </c>
      <c r="CE6" s="646"/>
      <c r="CF6" s="646"/>
      <c r="CG6" s="646"/>
      <c r="CH6" s="646"/>
      <c r="CI6" s="646"/>
      <c r="CJ6" s="646"/>
      <c r="CK6" s="646"/>
      <c r="CL6" s="646"/>
      <c r="CM6" s="646"/>
      <c r="CN6" s="646"/>
      <c r="CO6" s="646"/>
      <c r="CP6" s="646"/>
      <c r="CQ6" s="647"/>
      <c r="CR6" s="659">
        <v>108582</v>
      </c>
      <c r="CS6" s="660"/>
      <c r="CT6" s="660"/>
      <c r="CU6" s="660"/>
      <c r="CV6" s="660"/>
      <c r="CW6" s="660"/>
      <c r="CX6" s="660"/>
      <c r="CY6" s="661"/>
      <c r="CZ6" s="653">
        <v>1.2</v>
      </c>
      <c r="DA6" s="654"/>
      <c r="DB6" s="654"/>
      <c r="DC6" s="670"/>
      <c r="DD6" s="668">
        <v>29700</v>
      </c>
      <c r="DE6" s="660"/>
      <c r="DF6" s="660"/>
      <c r="DG6" s="660"/>
      <c r="DH6" s="660"/>
      <c r="DI6" s="660"/>
      <c r="DJ6" s="660"/>
      <c r="DK6" s="660"/>
      <c r="DL6" s="660"/>
      <c r="DM6" s="660"/>
      <c r="DN6" s="660"/>
      <c r="DO6" s="660"/>
      <c r="DP6" s="661"/>
      <c r="DQ6" s="668">
        <v>108582</v>
      </c>
      <c r="DR6" s="660"/>
      <c r="DS6" s="660"/>
      <c r="DT6" s="660"/>
      <c r="DU6" s="660"/>
      <c r="DV6" s="660"/>
      <c r="DW6" s="660"/>
      <c r="DX6" s="660"/>
      <c r="DY6" s="660"/>
      <c r="DZ6" s="660"/>
      <c r="EA6" s="660"/>
      <c r="EB6" s="660"/>
      <c r="EC6" s="669"/>
    </row>
    <row r="7" spans="2:143" ht="11.25" customHeight="1" x14ac:dyDescent="0.15">
      <c r="B7" s="656" t="s">
        <v>238</v>
      </c>
      <c r="C7" s="657"/>
      <c r="D7" s="657"/>
      <c r="E7" s="657"/>
      <c r="F7" s="657"/>
      <c r="G7" s="657"/>
      <c r="H7" s="657"/>
      <c r="I7" s="657"/>
      <c r="J7" s="657"/>
      <c r="K7" s="657"/>
      <c r="L7" s="657"/>
      <c r="M7" s="657"/>
      <c r="N7" s="657"/>
      <c r="O7" s="657"/>
      <c r="P7" s="657"/>
      <c r="Q7" s="658"/>
      <c r="R7" s="659">
        <v>179</v>
      </c>
      <c r="S7" s="660"/>
      <c r="T7" s="660"/>
      <c r="U7" s="660"/>
      <c r="V7" s="660"/>
      <c r="W7" s="660"/>
      <c r="X7" s="660"/>
      <c r="Y7" s="661"/>
      <c r="Z7" s="662">
        <v>0</v>
      </c>
      <c r="AA7" s="662"/>
      <c r="AB7" s="662"/>
      <c r="AC7" s="662"/>
      <c r="AD7" s="663">
        <v>179</v>
      </c>
      <c r="AE7" s="663"/>
      <c r="AF7" s="663"/>
      <c r="AG7" s="663"/>
      <c r="AH7" s="663"/>
      <c r="AI7" s="663"/>
      <c r="AJ7" s="663"/>
      <c r="AK7" s="663"/>
      <c r="AL7" s="664">
        <v>0</v>
      </c>
      <c r="AM7" s="665"/>
      <c r="AN7" s="665"/>
      <c r="AO7" s="666"/>
      <c r="AP7" s="656" t="s">
        <v>239</v>
      </c>
      <c r="AQ7" s="657"/>
      <c r="AR7" s="657"/>
      <c r="AS7" s="657"/>
      <c r="AT7" s="657"/>
      <c r="AU7" s="657"/>
      <c r="AV7" s="657"/>
      <c r="AW7" s="657"/>
      <c r="AX7" s="657"/>
      <c r="AY7" s="657"/>
      <c r="AZ7" s="657"/>
      <c r="BA7" s="657"/>
      <c r="BB7" s="657"/>
      <c r="BC7" s="657"/>
      <c r="BD7" s="657"/>
      <c r="BE7" s="657"/>
      <c r="BF7" s="658"/>
      <c r="BG7" s="659">
        <v>355601</v>
      </c>
      <c r="BH7" s="660"/>
      <c r="BI7" s="660"/>
      <c r="BJ7" s="660"/>
      <c r="BK7" s="660"/>
      <c r="BL7" s="660"/>
      <c r="BM7" s="660"/>
      <c r="BN7" s="661"/>
      <c r="BO7" s="662">
        <v>33.799999999999997</v>
      </c>
      <c r="BP7" s="662"/>
      <c r="BQ7" s="662"/>
      <c r="BR7" s="662"/>
      <c r="BS7" s="663" t="s">
        <v>231</v>
      </c>
      <c r="BT7" s="663"/>
      <c r="BU7" s="663"/>
      <c r="BV7" s="663"/>
      <c r="BW7" s="663"/>
      <c r="BX7" s="663"/>
      <c r="BY7" s="663"/>
      <c r="BZ7" s="663"/>
      <c r="CA7" s="663"/>
      <c r="CB7" s="667"/>
      <c r="CD7" s="656" t="s">
        <v>240</v>
      </c>
      <c r="CE7" s="657"/>
      <c r="CF7" s="657"/>
      <c r="CG7" s="657"/>
      <c r="CH7" s="657"/>
      <c r="CI7" s="657"/>
      <c r="CJ7" s="657"/>
      <c r="CK7" s="657"/>
      <c r="CL7" s="657"/>
      <c r="CM7" s="657"/>
      <c r="CN7" s="657"/>
      <c r="CO7" s="657"/>
      <c r="CP7" s="657"/>
      <c r="CQ7" s="658"/>
      <c r="CR7" s="659">
        <v>1907088</v>
      </c>
      <c r="CS7" s="660"/>
      <c r="CT7" s="660"/>
      <c r="CU7" s="660"/>
      <c r="CV7" s="660"/>
      <c r="CW7" s="660"/>
      <c r="CX7" s="660"/>
      <c r="CY7" s="661"/>
      <c r="CZ7" s="662">
        <v>21.7</v>
      </c>
      <c r="DA7" s="662"/>
      <c r="DB7" s="662"/>
      <c r="DC7" s="662"/>
      <c r="DD7" s="668">
        <v>9764</v>
      </c>
      <c r="DE7" s="660"/>
      <c r="DF7" s="660"/>
      <c r="DG7" s="660"/>
      <c r="DH7" s="660"/>
      <c r="DI7" s="660"/>
      <c r="DJ7" s="660"/>
      <c r="DK7" s="660"/>
      <c r="DL7" s="660"/>
      <c r="DM7" s="660"/>
      <c r="DN7" s="660"/>
      <c r="DO7" s="660"/>
      <c r="DP7" s="661"/>
      <c r="DQ7" s="668">
        <v>1203259</v>
      </c>
      <c r="DR7" s="660"/>
      <c r="DS7" s="660"/>
      <c r="DT7" s="660"/>
      <c r="DU7" s="660"/>
      <c r="DV7" s="660"/>
      <c r="DW7" s="660"/>
      <c r="DX7" s="660"/>
      <c r="DY7" s="660"/>
      <c r="DZ7" s="660"/>
      <c r="EA7" s="660"/>
      <c r="EB7" s="660"/>
      <c r="EC7" s="669"/>
    </row>
    <row r="8" spans="2:143" ht="11.25" customHeight="1" x14ac:dyDescent="0.15">
      <c r="B8" s="656" t="s">
        <v>241</v>
      </c>
      <c r="C8" s="657"/>
      <c r="D8" s="657"/>
      <c r="E8" s="657"/>
      <c r="F8" s="657"/>
      <c r="G8" s="657"/>
      <c r="H8" s="657"/>
      <c r="I8" s="657"/>
      <c r="J8" s="657"/>
      <c r="K8" s="657"/>
      <c r="L8" s="657"/>
      <c r="M8" s="657"/>
      <c r="N8" s="657"/>
      <c r="O8" s="657"/>
      <c r="P8" s="657"/>
      <c r="Q8" s="658"/>
      <c r="R8" s="659">
        <v>3486</v>
      </c>
      <c r="S8" s="660"/>
      <c r="T8" s="660"/>
      <c r="U8" s="660"/>
      <c r="V8" s="660"/>
      <c r="W8" s="660"/>
      <c r="X8" s="660"/>
      <c r="Y8" s="661"/>
      <c r="Z8" s="662">
        <v>0</v>
      </c>
      <c r="AA8" s="662"/>
      <c r="AB8" s="662"/>
      <c r="AC8" s="662"/>
      <c r="AD8" s="663">
        <v>3486</v>
      </c>
      <c r="AE8" s="663"/>
      <c r="AF8" s="663"/>
      <c r="AG8" s="663"/>
      <c r="AH8" s="663"/>
      <c r="AI8" s="663"/>
      <c r="AJ8" s="663"/>
      <c r="AK8" s="663"/>
      <c r="AL8" s="664">
        <v>0.1</v>
      </c>
      <c r="AM8" s="665"/>
      <c r="AN8" s="665"/>
      <c r="AO8" s="666"/>
      <c r="AP8" s="656" t="s">
        <v>242</v>
      </c>
      <c r="AQ8" s="657"/>
      <c r="AR8" s="657"/>
      <c r="AS8" s="657"/>
      <c r="AT8" s="657"/>
      <c r="AU8" s="657"/>
      <c r="AV8" s="657"/>
      <c r="AW8" s="657"/>
      <c r="AX8" s="657"/>
      <c r="AY8" s="657"/>
      <c r="AZ8" s="657"/>
      <c r="BA8" s="657"/>
      <c r="BB8" s="657"/>
      <c r="BC8" s="657"/>
      <c r="BD8" s="657"/>
      <c r="BE8" s="657"/>
      <c r="BF8" s="658"/>
      <c r="BG8" s="659">
        <v>15986</v>
      </c>
      <c r="BH8" s="660"/>
      <c r="BI8" s="660"/>
      <c r="BJ8" s="660"/>
      <c r="BK8" s="660"/>
      <c r="BL8" s="660"/>
      <c r="BM8" s="660"/>
      <c r="BN8" s="661"/>
      <c r="BO8" s="662">
        <v>1.5</v>
      </c>
      <c r="BP8" s="662"/>
      <c r="BQ8" s="662"/>
      <c r="BR8" s="662"/>
      <c r="BS8" s="663" t="s">
        <v>231</v>
      </c>
      <c r="BT8" s="663"/>
      <c r="BU8" s="663"/>
      <c r="BV8" s="663"/>
      <c r="BW8" s="663"/>
      <c r="BX8" s="663"/>
      <c r="BY8" s="663"/>
      <c r="BZ8" s="663"/>
      <c r="CA8" s="663"/>
      <c r="CB8" s="667"/>
      <c r="CD8" s="656" t="s">
        <v>243</v>
      </c>
      <c r="CE8" s="657"/>
      <c r="CF8" s="657"/>
      <c r="CG8" s="657"/>
      <c r="CH8" s="657"/>
      <c r="CI8" s="657"/>
      <c r="CJ8" s="657"/>
      <c r="CK8" s="657"/>
      <c r="CL8" s="657"/>
      <c r="CM8" s="657"/>
      <c r="CN8" s="657"/>
      <c r="CO8" s="657"/>
      <c r="CP8" s="657"/>
      <c r="CQ8" s="658"/>
      <c r="CR8" s="659">
        <v>2153777</v>
      </c>
      <c r="CS8" s="660"/>
      <c r="CT8" s="660"/>
      <c r="CU8" s="660"/>
      <c r="CV8" s="660"/>
      <c r="CW8" s="660"/>
      <c r="CX8" s="660"/>
      <c r="CY8" s="661"/>
      <c r="CZ8" s="662">
        <v>24.5</v>
      </c>
      <c r="DA8" s="662"/>
      <c r="DB8" s="662"/>
      <c r="DC8" s="662"/>
      <c r="DD8" s="668">
        <v>6765</v>
      </c>
      <c r="DE8" s="660"/>
      <c r="DF8" s="660"/>
      <c r="DG8" s="660"/>
      <c r="DH8" s="660"/>
      <c r="DI8" s="660"/>
      <c r="DJ8" s="660"/>
      <c r="DK8" s="660"/>
      <c r="DL8" s="660"/>
      <c r="DM8" s="660"/>
      <c r="DN8" s="660"/>
      <c r="DO8" s="660"/>
      <c r="DP8" s="661"/>
      <c r="DQ8" s="668">
        <v>996220</v>
      </c>
      <c r="DR8" s="660"/>
      <c r="DS8" s="660"/>
      <c r="DT8" s="660"/>
      <c r="DU8" s="660"/>
      <c r="DV8" s="660"/>
      <c r="DW8" s="660"/>
      <c r="DX8" s="660"/>
      <c r="DY8" s="660"/>
      <c r="DZ8" s="660"/>
      <c r="EA8" s="660"/>
      <c r="EB8" s="660"/>
      <c r="EC8" s="669"/>
    </row>
    <row r="9" spans="2:143" ht="11.25" customHeight="1" x14ac:dyDescent="0.15">
      <c r="B9" s="656" t="s">
        <v>244</v>
      </c>
      <c r="C9" s="657"/>
      <c r="D9" s="657"/>
      <c r="E9" s="657"/>
      <c r="F9" s="657"/>
      <c r="G9" s="657"/>
      <c r="H9" s="657"/>
      <c r="I9" s="657"/>
      <c r="J9" s="657"/>
      <c r="K9" s="657"/>
      <c r="L9" s="657"/>
      <c r="M9" s="657"/>
      <c r="N9" s="657"/>
      <c r="O9" s="657"/>
      <c r="P9" s="657"/>
      <c r="Q9" s="658"/>
      <c r="R9" s="659">
        <v>2417</v>
      </c>
      <c r="S9" s="660"/>
      <c r="T9" s="660"/>
      <c r="U9" s="660"/>
      <c r="V9" s="660"/>
      <c r="W9" s="660"/>
      <c r="X9" s="660"/>
      <c r="Y9" s="661"/>
      <c r="Z9" s="662">
        <v>0</v>
      </c>
      <c r="AA9" s="662"/>
      <c r="AB9" s="662"/>
      <c r="AC9" s="662"/>
      <c r="AD9" s="663">
        <v>2417</v>
      </c>
      <c r="AE9" s="663"/>
      <c r="AF9" s="663"/>
      <c r="AG9" s="663"/>
      <c r="AH9" s="663"/>
      <c r="AI9" s="663"/>
      <c r="AJ9" s="663"/>
      <c r="AK9" s="663"/>
      <c r="AL9" s="664">
        <v>0.1</v>
      </c>
      <c r="AM9" s="665"/>
      <c r="AN9" s="665"/>
      <c r="AO9" s="666"/>
      <c r="AP9" s="656" t="s">
        <v>245</v>
      </c>
      <c r="AQ9" s="657"/>
      <c r="AR9" s="657"/>
      <c r="AS9" s="657"/>
      <c r="AT9" s="657"/>
      <c r="AU9" s="657"/>
      <c r="AV9" s="657"/>
      <c r="AW9" s="657"/>
      <c r="AX9" s="657"/>
      <c r="AY9" s="657"/>
      <c r="AZ9" s="657"/>
      <c r="BA9" s="657"/>
      <c r="BB9" s="657"/>
      <c r="BC9" s="657"/>
      <c r="BD9" s="657"/>
      <c r="BE9" s="657"/>
      <c r="BF9" s="658"/>
      <c r="BG9" s="659">
        <v>295880</v>
      </c>
      <c r="BH9" s="660"/>
      <c r="BI9" s="660"/>
      <c r="BJ9" s="660"/>
      <c r="BK9" s="660"/>
      <c r="BL9" s="660"/>
      <c r="BM9" s="660"/>
      <c r="BN9" s="661"/>
      <c r="BO9" s="662">
        <v>28.1</v>
      </c>
      <c r="BP9" s="662"/>
      <c r="BQ9" s="662"/>
      <c r="BR9" s="662"/>
      <c r="BS9" s="663" t="s">
        <v>231</v>
      </c>
      <c r="BT9" s="663"/>
      <c r="BU9" s="663"/>
      <c r="BV9" s="663"/>
      <c r="BW9" s="663"/>
      <c r="BX9" s="663"/>
      <c r="BY9" s="663"/>
      <c r="BZ9" s="663"/>
      <c r="CA9" s="663"/>
      <c r="CB9" s="667"/>
      <c r="CD9" s="656" t="s">
        <v>246</v>
      </c>
      <c r="CE9" s="657"/>
      <c r="CF9" s="657"/>
      <c r="CG9" s="657"/>
      <c r="CH9" s="657"/>
      <c r="CI9" s="657"/>
      <c r="CJ9" s="657"/>
      <c r="CK9" s="657"/>
      <c r="CL9" s="657"/>
      <c r="CM9" s="657"/>
      <c r="CN9" s="657"/>
      <c r="CO9" s="657"/>
      <c r="CP9" s="657"/>
      <c r="CQ9" s="658"/>
      <c r="CR9" s="659">
        <v>467493</v>
      </c>
      <c r="CS9" s="660"/>
      <c r="CT9" s="660"/>
      <c r="CU9" s="660"/>
      <c r="CV9" s="660"/>
      <c r="CW9" s="660"/>
      <c r="CX9" s="660"/>
      <c r="CY9" s="661"/>
      <c r="CZ9" s="662">
        <v>5.3</v>
      </c>
      <c r="DA9" s="662"/>
      <c r="DB9" s="662"/>
      <c r="DC9" s="662"/>
      <c r="DD9" s="668">
        <v>32380</v>
      </c>
      <c r="DE9" s="660"/>
      <c r="DF9" s="660"/>
      <c r="DG9" s="660"/>
      <c r="DH9" s="660"/>
      <c r="DI9" s="660"/>
      <c r="DJ9" s="660"/>
      <c r="DK9" s="660"/>
      <c r="DL9" s="660"/>
      <c r="DM9" s="660"/>
      <c r="DN9" s="660"/>
      <c r="DO9" s="660"/>
      <c r="DP9" s="661"/>
      <c r="DQ9" s="668">
        <v>339875</v>
      </c>
      <c r="DR9" s="660"/>
      <c r="DS9" s="660"/>
      <c r="DT9" s="660"/>
      <c r="DU9" s="660"/>
      <c r="DV9" s="660"/>
      <c r="DW9" s="660"/>
      <c r="DX9" s="660"/>
      <c r="DY9" s="660"/>
      <c r="DZ9" s="660"/>
      <c r="EA9" s="660"/>
      <c r="EB9" s="660"/>
      <c r="EC9" s="669"/>
    </row>
    <row r="10" spans="2:143" ht="11.25" customHeight="1" x14ac:dyDescent="0.15">
      <c r="B10" s="656" t="s">
        <v>247</v>
      </c>
      <c r="C10" s="657"/>
      <c r="D10" s="657"/>
      <c r="E10" s="657"/>
      <c r="F10" s="657"/>
      <c r="G10" s="657"/>
      <c r="H10" s="657"/>
      <c r="I10" s="657"/>
      <c r="J10" s="657"/>
      <c r="K10" s="657"/>
      <c r="L10" s="657"/>
      <c r="M10" s="657"/>
      <c r="N10" s="657"/>
      <c r="O10" s="657"/>
      <c r="P10" s="657"/>
      <c r="Q10" s="658"/>
      <c r="R10" s="659" t="s">
        <v>231</v>
      </c>
      <c r="S10" s="660"/>
      <c r="T10" s="660"/>
      <c r="U10" s="660"/>
      <c r="V10" s="660"/>
      <c r="W10" s="660"/>
      <c r="X10" s="660"/>
      <c r="Y10" s="661"/>
      <c r="Z10" s="662" t="s">
        <v>231</v>
      </c>
      <c r="AA10" s="662"/>
      <c r="AB10" s="662"/>
      <c r="AC10" s="662"/>
      <c r="AD10" s="663" t="s">
        <v>231</v>
      </c>
      <c r="AE10" s="663"/>
      <c r="AF10" s="663"/>
      <c r="AG10" s="663"/>
      <c r="AH10" s="663"/>
      <c r="AI10" s="663"/>
      <c r="AJ10" s="663"/>
      <c r="AK10" s="663"/>
      <c r="AL10" s="664" t="s">
        <v>231</v>
      </c>
      <c r="AM10" s="665"/>
      <c r="AN10" s="665"/>
      <c r="AO10" s="666"/>
      <c r="AP10" s="656" t="s">
        <v>248</v>
      </c>
      <c r="AQ10" s="657"/>
      <c r="AR10" s="657"/>
      <c r="AS10" s="657"/>
      <c r="AT10" s="657"/>
      <c r="AU10" s="657"/>
      <c r="AV10" s="657"/>
      <c r="AW10" s="657"/>
      <c r="AX10" s="657"/>
      <c r="AY10" s="657"/>
      <c r="AZ10" s="657"/>
      <c r="BA10" s="657"/>
      <c r="BB10" s="657"/>
      <c r="BC10" s="657"/>
      <c r="BD10" s="657"/>
      <c r="BE10" s="657"/>
      <c r="BF10" s="658"/>
      <c r="BG10" s="659">
        <v>24587</v>
      </c>
      <c r="BH10" s="660"/>
      <c r="BI10" s="660"/>
      <c r="BJ10" s="660"/>
      <c r="BK10" s="660"/>
      <c r="BL10" s="660"/>
      <c r="BM10" s="660"/>
      <c r="BN10" s="661"/>
      <c r="BO10" s="662">
        <v>2.2999999999999998</v>
      </c>
      <c r="BP10" s="662"/>
      <c r="BQ10" s="662"/>
      <c r="BR10" s="662"/>
      <c r="BS10" s="663" t="s">
        <v>231</v>
      </c>
      <c r="BT10" s="663"/>
      <c r="BU10" s="663"/>
      <c r="BV10" s="663"/>
      <c r="BW10" s="663"/>
      <c r="BX10" s="663"/>
      <c r="BY10" s="663"/>
      <c r="BZ10" s="663"/>
      <c r="CA10" s="663"/>
      <c r="CB10" s="667"/>
      <c r="CD10" s="656" t="s">
        <v>249</v>
      </c>
      <c r="CE10" s="657"/>
      <c r="CF10" s="657"/>
      <c r="CG10" s="657"/>
      <c r="CH10" s="657"/>
      <c r="CI10" s="657"/>
      <c r="CJ10" s="657"/>
      <c r="CK10" s="657"/>
      <c r="CL10" s="657"/>
      <c r="CM10" s="657"/>
      <c r="CN10" s="657"/>
      <c r="CO10" s="657"/>
      <c r="CP10" s="657"/>
      <c r="CQ10" s="658"/>
      <c r="CR10" s="659" t="s">
        <v>132</v>
      </c>
      <c r="CS10" s="660"/>
      <c r="CT10" s="660"/>
      <c r="CU10" s="660"/>
      <c r="CV10" s="660"/>
      <c r="CW10" s="660"/>
      <c r="CX10" s="660"/>
      <c r="CY10" s="661"/>
      <c r="CZ10" s="662" t="s">
        <v>231</v>
      </c>
      <c r="DA10" s="662"/>
      <c r="DB10" s="662"/>
      <c r="DC10" s="662"/>
      <c r="DD10" s="668" t="s">
        <v>231</v>
      </c>
      <c r="DE10" s="660"/>
      <c r="DF10" s="660"/>
      <c r="DG10" s="660"/>
      <c r="DH10" s="660"/>
      <c r="DI10" s="660"/>
      <c r="DJ10" s="660"/>
      <c r="DK10" s="660"/>
      <c r="DL10" s="660"/>
      <c r="DM10" s="660"/>
      <c r="DN10" s="660"/>
      <c r="DO10" s="660"/>
      <c r="DP10" s="661"/>
      <c r="DQ10" s="668" t="s">
        <v>132</v>
      </c>
      <c r="DR10" s="660"/>
      <c r="DS10" s="660"/>
      <c r="DT10" s="660"/>
      <c r="DU10" s="660"/>
      <c r="DV10" s="660"/>
      <c r="DW10" s="660"/>
      <c r="DX10" s="660"/>
      <c r="DY10" s="660"/>
      <c r="DZ10" s="660"/>
      <c r="EA10" s="660"/>
      <c r="EB10" s="660"/>
      <c r="EC10" s="669"/>
    </row>
    <row r="11" spans="2:143" ht="11.25" customHeight="1" x14ac:dyDescent="0.15">
      <c r="B11" s="656" t="s">
        <v>250</v>
      </c>
      <c r="C11" s="657"/>
      <c r="D11" s="657"/>
      <c r="E11" s="657"/>
      <c r="F11" s="657"/>
      <c r="G11" s="657"/>
      <c r="H11" s="657"/>
      <c r="I11" s="657"/>
      <c r="J11" s="657"/>
      <c r="K11" s="657"/>
      <c r="L11" s="657"/>
      <c r="M11" s="657"/>
      <c r="N11" s="657"/>
      <c r="O11" s="657"/>
      <c r="P11" s="657"/>
      <c r="Q11" s="658"/>
      <c r="R11" s="659">
        <v>251257</v>
      </c>
      <c r="S11" s="660"/>
      <c r="T11" s="660"/>
      <c r="U11" s="660"/>
      <c r="V11" s="660"/>
      <c r="W11" s="660"/>
      <c r="X11" s="660"/>
      <c r="Y11" s="661"/>
      <c r="Z11" s="664">
        <v>2.6</v>
      </c>
      <c r="AA11" s="665"/>
      <c r="AB11" s="665"/>
      <c r="AC11" s="671"/>
      <c r="AD11" s="668">
        <v>251257</v>
      </c>
      <c r="AE11" s="660"/>
      <c r="AF11" s="660"/>
      <c r="AG11" s="660"/>
      <c r="AH11" s="660"/>
      <c r="AI11" s="660"/>
      <c r="AJ11" s="660"/>
      <c r="AK11" s="661"/>
      <c r="AL11" s="664">
        <v>6.1</v>
      </c>
      <c r="AM11" s="665"/>
      <c r="AN11" s="665"/>
      <c r="AO11" s="666"/>
      <c r="AP11" s="656" t="s">
        <v>251</v>
      </c>
      <c r="AQ11" s="657"/>
      <c r="AR11" s="657"/>
      <c r="AS11" s="657"/>
      <c r="AT11" s="657"/>
      <c r="AU11" s="657"/>
      <c r="AV11" s="657"/>
      <c r="AW11" s="657"/>
      <c r="AX11" s="657"/>
      <c r="AY11" s="657"/>
      <c r="AZ11" s="657"/>
      <c r="BA11" s="657"/>
      <c r="BB11" s="657"/>
      <c r="BC11" s="657"/>
      <c r="BD11" s="657"/>
      <c r="BE11" s="657"/>
      <c r="BF11" s="658"/>
      <c r="BG11" s="659">
        <v>19148</v>
      </c>
      <c r="BH11" s="660"/>
      <c r="BI11" s="660"/>
      <c r="BJ11" s="660"/>
      <c r="BK11" s="660"/>
      <c r="BL11" s="660"/>
      <c r="BM11" s="660"/>
      <c r="BN11" s="661"/>
      <c r="BO11" s="662">
        <v>1.8</v>
      </c>
      <c r="BP11" s="662"/>
      <c r="BQ11" s="662"/>
      <c r="BR11" s="662"/>
      <c r="BS11" s="663" t="s">
        <v>132</v>
      </c>
      <c r="BT11" s="663"/>
      <c r="BU11" s="663"/>
      <c r="BV11" s="663"/>
      <c r="BW11" s="663"/>
      <c r="BX11" s="663"/>
      <c r="BY11" s="663"/>
      <c r="BZ11" s="663"/>
      <c r="CA11" s="663"/>
      <c r="CB11" s="667"/>
      <c r="CD11" s="656" t="s">
        <v>252</v>
      </c>
      <c r="CE11" s="657"/>
      <c r="CF11" s="657"/>
      <c r="CG11" s="657"/>
      <c r="CH11" s="657"/>
      <c r="CI11" s="657"/>
      <c r="CJ11" s="657"/>
      <c r="CK11" s="657"/>
      <c r="CL11" s="657"/>
      <c r="CM11" s="657"/>
      <c r="CN11" s="657"/>
      <c r="CO11" s="657"/>
      <c r="CP11" s="657"/>
      <c r="CQ11" s="658"/>
      <c r="CR11" s="659">
        <v>288474</v>
      </c>
      <c r="CS11" s="660"/>
      <c r="CT11" s="660"/>
      <c r="CU11" s="660"/>
      <c r="CV11" s="660"/>
      <c r="CW11" s="660"/>
      <c r="CX11" s="660"/>
      <c r="CY11" s="661"/>
      <c r="CZ11" s="662">
        <v>3.3</v>
      </c>
      <c r="DA11" s="662"/>
      <c r="DB11" s="662"/>
      <c r="DC11" s="662"/>
      <c r="DD11" s="668">
        <v>155334</v>
      </c>
      <c r="DE11" s="660"/>
      <c r="DF11" s="660"/>
      <c r="DG11" s="660"/>
      <c r="DH11" s="660"/>
      <c r="DI11" s="660"/>
      <c r="DJ11" s="660"/>
      <c r="DK11" s="660"/>
      <c r="DL11" s="660"/>
      <c r="DM11" s="660"/>
      <c r="DN11" s="660"/>
      <c r="DO11" s="660"/>
      <c r="DP11" s="661"/>
      <c r="DQ11" s="668">
        <v>133662</v>
      </c>
      <c r="DR11" s="660"/>
      <c r="DS11" s="660"/>
      <c r="DT11" s="660"/>
      <c r="DU11" s="660"/>
      <c r="DV11" s="660"/>
      <c r="DW11" s="660"/>
      <c r="DX11" s="660"/>
      <c r="DY11" s="660"/>
      <c r="DZ11" s="660"/>
      <c r="EA11" s="660"/>
      <c r="EB11" s="660"/>
      <c r="EC11" s="669"/>
    </row>
    <row r="12" spans="2:143" ht="11.25" customHeight="1" x14ac:dyDescent="0.15">
      <c r="B12" s="656" t="s">
        <v>253</v>
      </c>
      <c r="C12" s="657"/>
      <c r="D12" s="657"/>
      <c r="E12" s="657"/>
      <c r="F12" s="657"/>
      <c r="G12" s="657"/>
      <c r="H12" s="657"/>
      <c r="I12" s="657"/>
      <c r="J12" s="657"/>
      <c r="K12" s="657"/>
      <c r="L12" s="657"/>
      <c r="M12" s="657"/>
      <c r="N12" s="657"/>
      <c r="O12" s="657"/>
      <c r="P12" s="657"/>
      <c r="Q12" s="658"/>
      <c r="R12" s="659">
        <v>12209</v>
      </c>
      <c r="S12" s="660"/>
      <c r="T12" s="660"/>
      <c r="U12" s="660"/>
      <c r="V12" s="660"/>
      <c r="W12" s="660"/>
      <c r="X12" s="660"/>
      <c r="Y12" s="661"/>
      <c r="Z12" s="662">
        <v>0.1</v>
      </c>
      <c r="AA12" s="662"/>
      <c r="AB12" s="662"/>
      <c r="AC12" s="662"/>
      <c r="AD12" s="663">
        <v>12209</v>
      </c>
      <c r="AE12" s="663"/>
      <c r="AF12" s="663"/>
      <c r="AG12" s="663"/>
      <c r="AH12" s="663"/>
      <c r="AI12" s="663"/>
      <c r="AJ12" s="663"/>
      <c r="AK12" s="663"/>
      <c r="AL12" s="664">
        <v>0.3</v>
      </c>
      <c r="AM12" s="665"/>
      <c r="AN12" s="665"/>
      <c r="AO12" s="666"/>
      <c r="AP12" s="656" t="s">
        <v>254</v>
      </c>
      <c r="AQ12" s="657"/>
      <c r="AR12" s="657"/>
      <c r="AS12" s="657"/>
      <c r="AT12" s="657"/>
      <c r="AU12" s="657"/>
      <c r="AV12" s="657"/>
      <c r="AW12" s="657"/>
      <c r="AX12" s="657"/>
      <c r="AY12" s="657"/>
      <c r="AZ12" s="657"/>
      <c r="BA12" s="657"/>
      <c r="BB12" s="657"/>
      <c r="BC12" s="657"/>
      <c r="BD12" s="657"/>
      <c r="BE12" s="657"/>
      <c r="BF12" s="658"/>
      <c r="BG12" s="659">
        <v>550758</v>
      </c>
      <c r="BH12" s="660"/>
      <c r="BI12" s="660"/>
      <c r="BJ12" s="660"/>
      <c r="BK12" s="660"/>
      <c r="BL12" s="660"/>
      <c r="BM12" s="660"/>
      <c r="BN12" s="661"/>
      <c r="BO12" s="662">
        <v>52.4</v>
      </c>
      <c r="BP12" s="662"/>
      <c r="BQ12" s="662"/>
      <c r="BR12" s="662"/>
      <c r="BS12" s="663" t="s">
        <v>231</v>
      </c>
      <c r="BT12" s="663"/>
      <c r="BU12" s="663"/>
      <c r="BV12" s="663"/>
      <c r="BW12" s="663"/>
      <c r="BX12" s="663"/>
      <c r="BY12" s="663"/>
      <c r="BZ12" s="663"/>
      <c r="CA12" s="663"/>
      <c r="CB12" s="667"/>
      <c r="CD12" s="656" t="s">
        <v>255</v>
      </c>
      <c r="CE12" s="657"/>
      <c r="CF12" s="657"/>
      <c r="CG12" s="657"/>
      <c r="CH12" s="657"/>
      <c r="CI12" s="657"/>
      <c r="CJ12" s="657"/>
      <c r="CK12" s="657"/>
      <c r="CL12" s="657"/>
      <c r="CM12" s="657"/>
      <c r="CN12" s="657"/>
      <c r="CO12" s="657"/>
      <c r="CP12" s="657"/>
      <c r="CQ12" s="658"/>
      <c r="CR12" s="659">
        <v>940520</v>
      </c>
      <c r="CS12" s="660"/>
      <c r="CT12" s="660"/>
      <c r="CU12" s="660"/>
      <c r="CV12" s="660"/>
      <c r="CW12" s="660"/>
      <c r="CX12" s="660"/>
      <c r="CY12" s="661"/>
      <c r="CZ12" s="662">
        <v>10.7</v>
      </c>
      <c r="DA12" s="662"/>
      <c r="DB12" s="662"/>
      <c r="DC12" s="662"/>
      <c r="DD12" s="668">
        <v>1778</v>
      </c>
      <c r="DE12" s="660"/>
      <c r="DF12" s="660"/>
      <c r="DG12" s="660"/>
      <c r="DH12" s="660"/>
      <c r="DI12" s="660"/>
      <c r="DJ12" s="660"/>
      <c r="DK12" s="660"/>
      <c r="DL12" s="660"/>
      <c r="DM12" s="660"/>
      <c r="DN12" s="660"/>
      <c r="DO12" s="660"/>
      <c r="DP12" s="661"/>
      <c r="DQ12" s="668">
        <v>123321</v>
      </c>
      <c r="DR12" s="660"/>
      <c r="DS12" s="660"/>
      <c r="DT12" s="660"/>
      <c r="DU12" s="660"/>
      <c r="DV12" s="660"/>
      <c r="DW12" s="660"/>
      <c r="DX12" s="660"/>
      <c r="DY12" s="660"/>
      <c r="DZ12" s="660"/>
      <c r="EA12" s="660"/>
      <c r="EB12" s="660"/>
      <c r="EC12" s="669"/>
    </row>
    <row r="13" spans="2:143" ht="11.25" customHeight="1" x14ac:dyDescent="0.15">
      <c r="B13" s="656" t="s">
        <v>256</v>
      </c>
      <c r="C13" s="657"/>
      <c r="D13" s="657"/>
      <c r="E13" s="657"/>
      <c r="F13" s="657"/>
      <c r="G13" s="657"/>
      <c r="H13" s="657"/>
      <c r="I13" s="657"/>
      <c r="J13" s="657"/>
      <c r="K13" s="657"/>
      <c r="L13" s="657"/>
      <c r="M13" s="657"/>
      <c r="N13" s="657"/>
      <c r="O13" s="657"/>
      <c r="P13" s="657"/>
      <c r="Q13" s="658"/>
      <c r="R13" s="659" t="s">
        <v>231</v>
      </c>
      <c r="S13" s="660"/>
      <c r="T13" s="660"/>
      <c r="U13" s="660"/>
      <c r="V13" s="660"/>
      <c r="W13" s="660"/>
      <c r="X13" s="660"/>
      <c r="Y13" s="661"/>
      <c r="Z13" s="662" t="s">
        <v>231</v>
      </c>
      <c r="AA13" s="662"/>
      <c r="AB13" s="662"/>
      <c r="AC13" s="662"/>
      <c r="AD13" s="663" t="s">
        <v>231</v>
      </c>
      <c r="AE13" s="663"/>
      <c r="AF13" s="663"/>
      <c r="AG13" s="663"/>
      <c r="AH13" s="663"/>
      <c r="AI13" s="663"/>
      <c r="AJ13" s="663"/>
      <c r="AK13" s="663"/>
      <c r="AL13" s="664" t="s">
        <v>231</v>
      </c>
      <c r="AM13" s="665"/>
      <c r="AN13" s="665"/>
      <c r="AO13" s="666"/>
      <c r="AP13" s="656" t="s">
        <v>257</v>
      </c>
      <c r="AQ13" s="657"/>
      <c r="AR13" s="657"/>
      <c r="AS13" s="657"/>
      <c r="AT13" s="657"/>
      <c r="AU13" s="657"/>
      <c r="AV13" s="657"/>
      <c r="AW13" s="657"/>
      <c r="AX13" s="657"/>
      <c r="AY13" s="657"/>
      <c r="AZ13" s="657"/>
      <c r="BA13" s="657"/>
      <c r="BB13" s="657"/>
      <c r="BC13" s="657"/>
      <c r="BD13" s="657"/>
      <c r="BE13" s="657"/>
      <c r="BF13" s="658"/>
      <c r="BG13" s="659">
        <v>550750</v>
      </c>
      <c r="BH13" s="660"/>
      <c r="BI13" s="660"/>
      <c r="BJ13" s="660"/>
      <c r="BK13" s="660"/>
      <c r="BL13" s="660"/>
      <c r="BM13" s="660"/>
      <c r="BN13" s="661"/>
      <c r="BO13" s="662">
        <v>52.4</v>
      </c>
      <c r="BP13" s="662"/>
      <c r="BQ13" s="662"/>
      <c r="BR13" s="662"/>
      <c r="BS13" s="663" t="s">
        <v>231</v>
      </c>
      <c r="BT13" s="663"/>
      <c r="BU13" s="663"/>
      <c r="BV13" s="663"/>
      <c r="BW13" s="663"/>
      <c r="BX13" s="663"/>
      <c r="BY13" s="663"/>
      <c r="BZ13" s="663"/>
      <c r="CA13" s="663"/>
      <c r="CB13" s="667"/>
      <c r="CD13" s="656" t="s">
        <v>258</v>
      </c>
      <c r="CE13" s="657"/>
      <c r="CF13" s="657"/>
      <c r="CG13" s="657"/>
      <c r="CH13" s="657"/>
      <c r="CI13" s="657"/>
      <c r="CJ13" s="657"/>
      <c r="CK13" s="657"/>
      <c r="CL13" s="657"/>
      <c r="CM13" s="657"/>
      <c r="CN13" s="657"/>
      <c r="CO13" s="657"/>
      <c r="CP13" s="657"/>
      <c r="CQ13" s="658"/>
      <c r="CR13" s="659">
        <v>863591</v>
      </c>
      <c r="CS13" s="660"/>
      <c r="CT13" s="660"/>
      <c r="CU13" s="660"/>
      <c r="CV13" s="660"/>
      <c r="CW13" s="660"/>
      <c r="CX13" s="660"/>
      <c r="CY13" s="661"/>
      <c r="CZ13" s="662">
        <v>9.8000000000000007</v>
      </c>
      <c r="DA13" s="662"/>
      <c r="DB13" s="662"/>
      <c r="DC13" s="662"/>
      <c r="DD13" s="668">
        <v>774679</v>
      </c>
      <c r="DE13" s="660"/>
      <c r="DF13" s="660"/>
      <c r="DG13" s="660"/>
      <c r="DH13" s="660"/>
      <c r="DI13" s="660"/>
      <c r="DJ13" s="660"/>
      <c r="DK13" s="660"/>
      <c r="DL13" s="660"/>
      <c r="DM13" s="660"/>
      <c r="DN13" s="660"/>
      <c r="DO13" s="660"/>
      <c r="DP13" s="661"/>
      <c r="DQ13" s="668">
        <v>136408</v>
      </c>
      <c r="DR13" s="660"/>
      <c r="DS13" s="660"/>
      <c r="DT13" s="660"/>
      <c r="DU13" s="660"/>
      <c r="DV13" s="660"/>
      <c r="DW13" s="660"/>
      <c r="DX13" s="660"/>
      <c r="DY13" s="660"/>
      <c r="DZ13" s="660"/>
      <c r="EA13" s="660"/>
      <c r="EB13" s="660"/>
      <c r="EC13" s="669"/>
    </row>
    <row r="14" spans="2:143" ht="11.25" customHeight="1" x14ac:dyDescent="0.15">
      <c r="B14" s="656" t="s">
        <v>259</v>
      </c>
      <c r="C14" s="657"/>
      <c r="D14" s="657"/>
      <c r="E14" s="657"/>
      <c r="F14" s="657"/>
      <c r="G14" s="657"/>
      <c r="H14" s="657"/>
      <c r="I14" s="657"/>
      <c r="J14" s="657"/>
      <c r="K14" s="657"/>
      <c r="L14" s="657"/>
      <c r="M14" s="657"/>
      <c r="N14" s="657"/>
      <c r="O14" s="657"/>
      <c r="P14" s="657"/>
      <c r="Q14" s="658"/>
      <c r="R14" s="659" t="s">
        <v>231</v>
      </c>
      <c r="S14" s="660"/>
      <c r="T14" s="660"/>
      <c r="U14" s="660"/>
      <c r="V14" s="660"/>
      <c r="W14" s="660"/>
      <c r="X14" s="660"/>
      <c r="Y14" s="661"/>
      <c r="Z14" s="662" t="s">
        <v>231</v>
      </c>
      <c r="AA14" s="662"/>
      <c r="AB14" s="662"/>
      <c r="AC14" s="662"/>
      <c r="AD14" s="663" t="s">
        <v>231</v>
      </c>
      <c r="AE14" s="663"/>
      <c r="AF14" s="663"/>
      <c r="AG14" s="663"/>
      <c r="AH14" s="663"/>
      <c r="AI14" s="663"/>
      <c r="AJ14" s="663"/>
      <c r="AK14" s="663"/>
      <c r="AL14" s="664" t="s">
        <v>231</v>
      </c>
      <c r="AM14" s="665"/>
      <c r="AN14" s="665"/>
      <c r="AO14" s="666"/>
      <c r="AP14" s="656" t="s">
        <v>260</v>
      </c>
      <c r="AQ14" s="657"/>
      <c r="AR14" s="657"/>
      <c r="AS14" s="657"/>
      <c r="AT14" s="657"/>
      <c r="AU14" s="657"/>
      <c r="AV14" s="657"/>
      <c r="AW14" s="657"/>
      <c r="AX14" s="657"/>
      <c r="AY14" s="657"/>
      <c r="AZ14" s="657"/>
      <c r="BA14" s="657"/>
      <c r="BB14" s="657"/>
      <c r="BC14" s="657"/>
      <c r="BD14" s="657"/>
      <c r="BE14" s="657"/>
      <c r="BF14" s="658"/>
      <c r="BG14" s="659">
        <v>53731</v>
      </c>
      <c r="BH14" s="660"/>
      <c r="BI14" s="660"/>
      <c r="BJ14" s="660"/>
      <c r="BK14" s="660"/>
      <c r="BL14" s="660"/>
      <c r="BM14" s="660"/>
      <c r="BN14" s="661"/>
      <c r="BO14" s="662">
        <v>5.0999999999999996</v>
      </c>
      <c r="BP14" s="662"/>
      <c r="BQ14" s="662"/>
      <c r="BR14" s="662"/>
      <c r="BS14" s="663" t="s">
        <v>231</v>
      </c>
      <c r="BT14" s="663"/>
      <c r="BU14" s="663"/>
      <c r="BV14" s="663"/>
      <c r="BW14" s="663"/>
      <c r="BX14" s="663"/>
      <c r="BY14" s="663"/>
      <c r="BZ14" s="663"/>
      <c r="CA14" s="663"/>
      <c r="CB14" s="667"/>
      <c r="CD14" s="656" t="s">
        <v>261</v>
      </c>
      <c r="CE14" s="657"/>
      <c r="CF14" s="657"/>
      <c r="CG14" s="657"/>
      <c r="CH14" s="657"/>
      <c r="CI14" s="657"/>
      <c r="CJ14" s="657"/>
      <c r="CK14" s="657"/>
      <c r="CL14" s="657"/>
      <c r="CM14" s="657"/>
      <c r="CN14" s="657"/>
      <c r="CO14" s="657"/>
      <c r="CP14" s="657"/>
      <c r="CQ14" s="658"/>
      <c r="CR14" s="659">
        <v>331419</v>
      </c>
      <c r="CS14" s="660"/>
      <c r="CT14" s="660"/>
      <c r="CU14" s="660"/>
      <c r="CV14" s="660"/>
      <c r="CW14" s="660"/>
      <c r="CX14" s="660"/>
      <c r="CY14" s="661"/>
      <c r="CZ14" s="662">
        <v>3.8</v>
      </c>
      <c r="DA14" s="662"/>
      <c r="DB14" s="662"/>
      <c r="DC14" s="662"/>
      <c r="DD14" s="668">
        <v>97656</v>
      </c>
      <c r="DE14" s="660"/>
      <c r="DF14" s="660"/>
      <c r="DG14" s="660"/>
      <c r="DH14" s="660"/>
      <c r="DI14" s="660"/>
      <c r="DJ14" s="660"/>
      <c r="DK14" s="660"/>
      <c r="DL14" s="660"/>
      <c r="DM14" s="660"/>
      <c r="DN14" s="660"/>
      <c r="DO14" s="660"/>
      <c r="DP14" s="661"/>
      <c r="DQ14" s="668">
        <v>247957</v>
      </c>
      <c r="DR14" s="660"/>
      <c r="DS14" s="660"/>
      <c r="DT14" s="660"/>
      <c r="DU14" s="660"/>
      <c r="DV14" s="660"/>
      <c r="DW14" s="660"/>
      <c r="DX14" s="660"/>
      <c r="DY14" s="660"/>
      <c r="DZ14" s="660"/>
      <c r="EA14" s="660"/>
      <c r="EB14" s="660"/>
      <c r="EC14" s="669"/>
    </row>
    <row r="15" spans="2:143" ht="11.25" customHeight="1" x14ac:dyDescent="0.15">
      <c r="B15" s="656" t="s">
        <v>262</v>
      </c>
      <c r="C15" s="657"/>
      <c r="D15" s="657"/>
      <c r="E15" s="657"/>
      <c r="F15" s="657"/>
      <c r="G15" s="657"/>
      <c r="H15" s="657"/>
      <c r="I15" s="657"/>
      <c r="J15" s="657"/>
      <c r="K15" s="657"/>
      <c r="L15" s="657"/>
      <c r="M15" s="657"/>
      <c r="N15" s="657"/>
      <c r="O15" s="657"/>
      <c r="P15" s="657"/>
      <c r="Q15" s="658"/>
      <c r="R15" s="659" t="s">
        <v>141</v>
      </c>
      <c r="S15" s="660"/>
      <c r="T15" s="660"/>
      <c r="U15" s="660"/>
      <c r="V15" s="660"/>
      <c r="W15" s="660"/>
      <c r="X15" s="660"/>
      <c r="Y15" s="661"/>
      <c r="Z15" s="662" t="s">
        <v>231</v>
      </c>
      <c r="AA15" s="662"/>
      <c r="AB15" s="662"/>
      <c r="AC15" s="662"/>
      <c r="AD15" s="663" t="s">
        <v>132</v>
      </c>
      <c r="AE15" s="663"/>
      <c r="AF15" s="663"/>
      <c r="AG15" s="663"/>
      <c r="AH15" s="663"/>
      <c r="AI15" s="663"/>
      <c r="AJ15" s="663"/>
      <c r="AK15" s="663"/>
      <c r="AL15" s="664" t="s">
        <v>132</v>
      </c>
      <c r="AM15" s="665"/>
      <c r="AN15" s="665"/>
      <c r="AO15" s="666"/>
      <c r="AP15" s="656" t="s">
        <v>263</v>
      </c>
      <c r="AQ15" s="657"/>
      <c r="AR15" s="657"/>
      <c r="AS15" s="657"/>
      <c r="AT15" s="657"/>
      <c r="AU15" s="657"/>
      <c r="AV15" s="657"/>
      <c r="AW15" s="657"/>
      <c r="AX15" s="657"/>
      <c r="AY15" s="657"/>
      <c r="AZ15" s="657"/>
      <c r="BA15" s="657"/>
      <c r="BB15" s="657"/>
      <c r="BC15" s="657"/>
      <c r="BD15" s="657"/>
      <c r="BE15" s="657"/>
      <c r="BF15" s="658"/>
      <c r="BG15" s="659">
        <v>91792</v>
      </c>
      <c r="BH15" s="660"/>
      <c r="BI15" s="660"/>
      <c r="BJ15" s="660"/>
      <c r="BK15" s="660"/>
      <c r="BL15" s="660"/>
      <c r="BM15" s="660"/>
      <c r="BN15" s="661"/>
      <c r="BO15" s="662">
        <v>8.6999999999999993</v>
      </c>
      <c r="BP15" s="662"/>
      <c r="BQ15" s="662"/>
      <c r="BR15" s="662"/>
      <c r="BS15" s="663" t="s">
        <v>231</v>
      </c>
      <c r="BT15" s="663"/>
      <c r="BU15" s="663"/>
      <c r="BV15" s="663"/>
      <c r="BW15" s="663"/>
      <c r="BX15" s="663"/>
      <c r="BY15" s="663"/>
      <c r="BZ15" s="663"/>
      <c r="CA15" s="663"/>
      <c r="CB15" s="667"/>
      <c r="CD15" s="656" t="s">
        <v>264</v>
      </c>
      <c r="CE15" s="657"/>
      <c r="CF15" s="657"/>
      <c r="CG15" s="657"/>
      <c r="CH15" s="657"/>
      <c r="CI15" s="657"/>
      <c r="CJ15" s="657"/>
      <c r="CK15" s="657"/>
      <c r="CL15" s="657"/>
      <c r="CM15" s="657"/>
      <c r="CN15" s="657"/>
      <c r="CO15" s="657"/>
      <c r="CP15" s="657"/>
      <c r="CQ15" s="658"/>
      <c r="CR15" s="659">
        <v>529390</v>
      </c>
      <c r="CS15" s="660"/>
      <c r="CT15" s="660"/>
      <c r="CU15" s="660"/>
      <c r="CV15" s="660"/>
      <c r="CW15" s="660"/>
      <c r="CX15" s="660"/>
      <c r="CY15" s="661"/>
      <c r="CZ15" s="662">
        <v>6</v>
      </c>
      <c r="DA15" s="662"/>
      <c r="DB15" s="662"/>
      <c r="DC15" s="662"/>
      <c r="DD15" s="668">
        <v>114006</v>
      </c>
      <c r="DE15" s="660"/>
      <c r="DF15" s="660"/>
      <c r="DG15" s="660"/>
      <c r="DH15" s="660"/>
      <c r="DI15" s="660"/>
      <c r="DJ15" s="660"/>
      <c r="DK15" s="660"/>
      <c r="DL15" s="660"/>
      <c r="DM15" s="660"/>
      <c r="DN15" s="660"/>
      <c r="DO15" s="660"/>
      <c r="DP15" s="661"/>
      <c r="DQ15" s="668">
        <v>404567</v>
      </c>
      <c r="DR15" s="660"/>
      <c r="DS15" s="660"/>
      <c r="DT15" s="660"/>
      <c r="DU15" s="660"/>
      <c r="DV15" s="660"/>
      <c r="DW15" s="660"/>
      <c r="DX15" s="660"/>
      <c r="DY15" s="660"/>
      <c r="DZ15" s="660"/>
      <c r="EA15" s="660"/>
      <c r="EB15" s="660"/>
      <c r="EC15" s="669"/>
    </row>
    <row r="16" spans="2:143" ht="11.25" customHeight="1" x14ac:dyDescent="0.15">
      <c r="B16" s="656" t="s">
        <v>265</v>
      </c>
      <c r="C16" s="657"/>
      <c r="D16" s="657"/>
      <c r="E16" s="657"/>
      <c r="F16" s="657"/>
      <c r="G16" s="657"/>
      <c r="H16" s="657"/>
      <c r="I16" s="657"/>
      <c r="J16" s="657"/>
      <c r="K16" s="657"/>
      <c r="L16" s="657"/>
      <c r="M16" s="657"/>
      <c r="N16" s="657"/>
      <c r="O16" s="657"/>
      <c r="P16" s="657"/>
      <c r="Q16" s="658"/>
      <c r="R16" s="659">
        <v>5152</v>
      </c>
      <c r="S16" s="660"/>
      <c r="T16" s="660"/>
      <c r="U16" s="660"/>
      <c r="V16" s="660"/>
      <c r="W16" s="660"/>
      <c r="X16" s="660"/>
      <c r="Y16" s="661"/>
      <c r="Z16" s="662">
        <v>0.1</v>
      </c>
      <c r="AA16" s="662"/>
      <c r="AB16" s="662"/>
      <c r="AC16" s="662"/>
      <c r="AD16" s="663">
        <v>5152</v>
      </c>
      <c r="AE16" s="663"/>
      <c r="AF16" s="663"/>
      <c r="AG16" s="663"/>
      <c r="AH16" s="663"/>
      <c r="AI16" s="663"/>
      <c r="AJ16" s="663"/>
      <c r="AK16" s="663"/>
      <c r="AL16" s="664">
        <v>0.1</v>
      </c>
      <c r="AM16" s="665"/>
      <c r="AN16" s="665"/>
      <c r="AO16" s="666"/>
      <c r="AP16" s="656" t="s">
        <v>266</v>
      </c>
      <c r="AQ16" s="657"/>
      <c r="AR16" s="657"/>
      <c r="AS16" s="657"/>
      <c r="AT16" s="657"/>
      <c r="AU16" s="657"/>
      <c r="AV16" s="657"/>
      <c r="AW16" s="657"/>
      <c r="AX16" s="657"/>
      <c r="AY16" s="657"/>
      <c r="AZ16" s="657"/>
      <c r="BA16" s="657"/>
      <c r="BB16" s="657"/>
      <c r="BC16" s="657"/>
      <c r="BD16" s="657"/>
      <c r="BE16" s="657"/>
      <c r="BF16" s="658"/>
      <c r="BG16" s="659" t="s">
        <v>231</v>
      </c>
      <c r="BH16" s="660"/>
      <c r="BI16" s="660"/>
      <c r="BJ16" s="660"/>
      <c r="BK16" s="660"/>
      <c r="BL16" s="660"/>
      <c r="BM16" s="660"/>
      <c r="BN16" s="661"/>
      <c r="BO16" s="662" t="s">
        <v>231</v>
      </c>
      <c r="BP16" s="662"/>
      <c r="BQ16" s="662"/>
      <c r="BR16" s="662"/>
      <c r="BS16" s="663" t="s">
        <v>141</v>
      </c>
      <c r="BT16" s="663"/>
      <c r="BU16" s="663"/>
      <c r="BV16" s="663"/>
      <c r="BW16" s="663"/>
      <c r="BX16" s="663"/>
      <c r="BY16" s="663"/>
      <c r="BZ16" s="663"/>
      <c r="CA16" s="663"/>
      <c r="CB16" s="667"/>
      <c r="CD16" s="656" t="s">
        <v>267</v>
      </c>
      <c r="CE16" s="657"/>
      <c r="CF16" s="657"/>
      <c r="CG16" s="657"/>
      <c r="CH16" s="657"/>
      <c r="CI16" s="657"/>
      <c r="CJ16" s="657"/>
      <c r="CK16" s="657"/>
      <c r="CL16" s="657"/>
      <c r="CM16" s="657"/>
      <c r="CN16" s="657"/>
      <c r="CO16" s="657"/>
      <c r="CP16" s="657"/>
      <c r="CQ16" s="658"/>
      <c r="CR16" s="659">
        <v>92831</v>
      </c>
      <c r="CS16" s="660"/>
      <c r="CT16" s="660"/>
      <c r="CU16" s="660"/>
      <c r="CV16" s="660"/>
      <c r="CW16" s="660"/>
      <c r="CX16" s="660"/>
      <c r="CY16" s="661"/>
      <c r="CZ16" s="662">
        <v>1.1000000000000001</v>
      </c>
      <c r="DA16" s="662"/>
      <c r="DB16" s="662"/>
      <c r="DC16" s="662"/>
      <c r="DD16" s="668" t="s">
        <v>231</v>
      </c>
      <c r="DE16" s="660"/>
      <c r="DF16" s="660"/>
      <c r="DG16" s="660"/>
      <c r="DH16" s="660"/>
      <c r="DI16" s="660"/>
      <c r="DJ16" s="660"/>
      <c r="DK16" s="660"/>
      <c r="DL16" s="660"/>
      <c r="DM16" s="660"/>
      <c r="DN16" s="660"/>
      <c r="DO16" s="660"/>
      <c r="DP16" s="661"/>
      <c r="DQ16" s="668">
        <v>24714</v>
      </c>
      <c r="DR16" s="660"/>
      <c r="DS16" s="660"/>
      <c r="DT16" s="660"/>
      <c r="DU16" s="660"/>
      <c r="DV16" s="660"/>
      <c r="DW16" s="660"/>
      <c r="DX16" s="660"/>
      <c r="DY16" s="660"/>
      <c r="DZ16" s="660"/>
      <c r="EA16" s="660"/>
      <c r="EB16" s="660"/>
      <c r="EC16" s="669"/>
    </row>
    <row r="17" spans="2:133" ht="11.25" customHeight="1" x14ac:dyDescent="0.15">
      <c r="B17" s="656" t="s">
        <v>268</v>
      </c>
      <c r="C17" s="657"/>
      <c r="D17" s="657"/>
      <c r="E17" s="657"/>
      <c r="F17" s="657"/>
      <c r="G17" s="657"/>
      <c r="H17" s="657"/>
      <c r="I17" s="657"/>
      <c r="J17" s="657"/>
      <c r="K17" s="657"/>
      <c r="L17" s="657"/>
      <c r="M17" s="657"/>
      <c r="N17" s="657"/>
      <c r="O17" s="657"/>
      <c r="P17" s="657"/>
      <c r="Q17" s="658"/>
      <c r="R17" s="659">
        <v>14362</v>
      </c>
      <c r="S17" s="660"/>
      <c r="T17" s="660"/>
      <c r="U17" s="660"/>
      <c r="V17" s="660"/>
      <c r="W17" s="660"/>
      <c r="X17" s="660"/>
      <c r="Y17" s="661"/>
      <c r="Z17" s="662">
        <v>0.1</v>
      </c>
      <c r="AA17" s="662"/>
      <c r="AB17" s="662"/>
      <c r="AC17" s="662"/>
      <c r="AD17" s="663">
        <v>14362</v>
      </c>
      <c r="AE17" s="663"/>
      <c r="AF17" s="663"/>
      <c r="AG17" s="663"/>
      <c r="AH17" s="663"/>
      <c r="AI17" s="663"/>
      <c r="AJ17" s="663"/>
      <c r="AK17" s="663"/>
      <c r="AL17" s="664">
        <v>0.3</v>
      </c>
      <c r="AM17" s="665"/>
      <c r="AN17" s="665"/>
      <c r="AO17" s="666"/>
      <c r="AP17" s="656" t="s">
        <v>269</v>
      </c>
      <c r="AQ17" s="657"/>
      <c r="AR17" s="657"/>
      <c r="AS17" s="657"/>
      <c r="AT17" s="657"/>
      <c r="AU17" s="657"/>
      <c r="AV17" s="657"/>
      <c r="AW17" s="657"/>
      <c r="AX17" s="657"/>
      <c r="AY17" s="657"/>
      <c r="AZ17" s="657"/>
      <c r="BA17" s="657"/>
      <c r="BB17" s="657"/>
      <c r="BC17" s="657"/>
      <c r="BD17" s="657"/>
      <c r="BE17" s="657"/>
      <c r="BF17" s="658"/>
      <c r="BG17" s="659" t="s">
        <v>231</v>
      </c>
      <c r="BH17" s="660"/>
      <c r="BI17" s="660"/>
      <c r="BJ17" s="660"/>
      <c r="BK17" s="660"/>
      <c r="BL17" s="660"/>
      <c r="BM17" s="660"/>
      <c r="BN17" s="661"/>
      <c r="BO17" s="662" t="s">
        <v>231</v>
      </c>
      <c r="BP17" s="662"/>
      <c r="BQ17" s="662"/>
      <c r="BR17" s="662"/>
      <c r="BS17" s="663" t="s">
        <v>132</v>
      </c>
      <c r="BT17" s="663"/>
      <c r="BU17" s="663"/>
      <c r="BV17" s="663"/>
      <c r="BW17" s="663"/>
      <c r="BX17" s="663"/>
      <c r="BY17" s="663"/>
      <c r="BZ17" s="663"/>
      <c r="CA17" s="663"/>
      <c r="CB17" s="667"/>
      <c r="CD17" s="656" t="s">
        <v>270</v>
      </c>
      <c r="CE17" s="657"/>
      <c r="CF17" s="657"/>
      <c r="CG17" s="657"/>
      <c r="CH17" s="657"/>
      <c r="CI17" s="657"/>
      <c r="CJ17" s="657"/>
      <c r="CK17" s="657"/>
      <c r="CL17" s="657"/>
      <c r="CM17" s="657"/>
      <c r="CN17" s="657"/>
      <c r="CO17" s="657"/>
      <c r="CP17" s="657"/>
      <c r="CQ17" s="658"/>
      <c r="CR17" s="659">
        <v>1114689</v>
      </c>
      <c r="CS17" s="660"/>
      <c r="CT17" s="660"/>
      <c r="CU17" s="660"/>
      <c r="CV17" s="660"/>
      <c r="CW17" s="660"/>
      <c r="CX17" s="660"/>
      <c r="CY17" s="661"/>
      <c r="CZ17" s="662">
        <v>12.7</v>
      </c>
      <c r="DA17" s="662"/>
      <c r="DB17" s="662"/>
      <c r="DC17" s="662"/>
      <c r="DD17" s="668" t="s">
        <v>141</v>
      </c>
      <c r="DE17" s="660"/>
      <c r="DF17" s="660"/>
      <c r="DG17" s="660"/>
      <c r="DH17" s="660"/>
      <c r="DI17" s="660"/>
      <c r="DJ17" s="660"/>
      <c r="DK17" s="660"/>
      <c r="DL17" s="660"/>
      <c r="DM17" s="660"/>
      <c r="DN17" s="660"/>
      <c r="DO17" s="660"/>
      <c r="DP17" s="661"/>
      <c r="DQ17" s="668">
        <v>1103831</v>
      </c>
      <c r="DR17" s="660"/>
      <c r="DS17" s="660"/>
      <c r="DT17" s="660"/>
      <c r="DU17" s="660"/>
      <c r="DV17" s="660"/>
      <c r="DW17" s="660"/>
      <c r="DX17" s="660"/>
      <c r="DY17" s="660"/>
      <c r="DZ17" s="660"/>
      <c r="EA17" s="660"/>
      <c r="EB17" s="660"/>
      <c r="EC17" s="669"/>
    </row>
    <row r="18" spans="2:133" ht="11.25" customHeight="1" x14ac:dyDescent="0.15">
      <c r="B18" s="656" t="s">
        <v>271</v>
      </c>
      <c r="C18" s="657"/>
      <c r="D18" s="657"/>
      <c r="E18" s="657"/>
      <c r="F18" s="657"/>
      <c r="G18" s="657"/>
      <c r="H18" s="657"/>
      <c r="I18" s="657"/>
      <c r="J18" s="657"/>
      <c r="K18" s="657"/>
      <c r="L18" s="657"/>
      <c r="M18" s="657"/>
      <c r="N18" s="657"/>
      <c r="O18" s="657"/>
      <c r="P18" s="657"/>
      <c r="Q18" s="658"/>
      <c r="R18" s="659">
        <v>10610</v>
      </c>
      <c r="S18" s="660"/>
      <c r="T18" s="660"/>
      <c r="U18" s="660"/>
      <c r="V18" s="660"/>
      <c r="W18" s="660"/>
      <c r="X18" s="660"/>
      <c r="Y18" s="661"/>
      <c r="Z18" s="662">
        <v>0.1</v>
      </c>
      <c r="AA18" s="662"/>
      <c r="AB18" s="662"/>
      <c r="AC18" s="662"/>
      <c r="AD18" s="663">
        <v>10610</v>
      </c>
      <c r="AE18" s="663"/>
      <c r="AF18" s="663"/>
      <c r="AG18" s="663"/>
      <c r="AH18" s="663"/>
      <c r="AI18" s="663"/>
      <c r="AJ18" s="663"/>
      <c r="AK18" s="663"/>
      <c r="AL18" s="664">
        <v>0.3</v>
      </c>
      <c r="AM18" s="665"/>
      <c r="AN18" s="665"/>
      <c r="AO18" s="666"/>
      <c r="AP18" s="656" t="s">
        <v>272</v>
      </c>
      <c r="AQ18" s="657"/>
      <c r="AR18" s="657"/>
      <c r="AS18" s="657"/>
      <c r="AT18" s="657"/>
      <c r="AU18" s="657"/>
      <c r="AV18" s="657"/>
      <c r="AW18" s="657"/>
      <c r="AX18" s="657"/>
      <c r="AY18" s="657"/>
      <c r="AZ18" s="657"/>
      <c r="BA18" s="657"/>
      <c r="BB18" s="657"/>
      <c r="BC18" s="657"/>
      <c r="BD18" s="657"/>
      <c r="BE18" s="657"/>
      <c r="BF18" s="658"/>
      <c r="BG18" s="659" t="s">
        <v>231</v>
      </c>
      <c r="BH18" s="660"/>
      <c r="BI18" s="660"/>
      <c r="BJ18" s="660"/>
      <c r="BK18" s="660"/>
      <c r="BL18" s="660"/>
      <c r="BM18" s="660"/>
      <c r="BN18" s="661"/>
      <c r="BO18" s="662" t="s">
        <v>141</v>
      </c>
      <c r="BP18" s="662"/>
      <c r="BQ18" s="662"/>
      <c r="BR18" s="662"/>
      <c r="BS18" s="663" t="s">
        <v>231</v>
      </c>
      <c r="BT18" s="663"/>
      <c r="BU18" s="663"/>
      <c r="BV18" s="663"/>
      <c r="BW18" s="663"/>
      <c r="BX18" s="663"/>
      <c r="BY18" s="663"/>
      <c r="BZ18" s="663"/>
      <c r="CA18" s="663"/>
      <c r="CB18" s="667"/>
      <c r="CD18" s="656" t="s">
        <v>273</v>
      </c>
      <c r="CE18" s="657"/>
      <c r="CF18" s="657"/>
      <c r="CG18" s="657"/>
      <c r="CH18" s="657"/>
      <c r="CI18" s="657"/>
      <c r="CJ18" s="657"/>
      <c r="CK18" s="657"/>
      <c r="CL18" s="657"/>
      <c r="CM18" s="657"/>
      <c r="CN18" s="657"/>
      <c r="CO18" s="657"/>
      <c r="CP18" s="657"/>
      <c r="CQ18" s="658"/>
      <c r="CR18" s="659" t="s">
        <v>132</v>
      </c>
      <c r="CS18" s="660"/>
      <c r="CT18" s="660"/>
      <c r="CU18" s="660"/>
      <c r="CV18" s="660"/>
      <c r="CW18" s="660"/>
      <c r="CX18" s="660"/>
      <c r="CY18" s="661"/>
      <c r="CZ18" s="662" t="s">
        <v>231</v>
      </c>
      <c r="DA18" s="662"/>
      <c r="DB18" s="662"/>
      <c r="DC18" s="662"/>
      <c r="DD18" s="668" t="s">
        <v>132</v>
      </c>
      <c r="DE18" s="660"/>
      <c r="DF18" s="660"/>
      <c r="DG18" s="660"/>
      <c r="DH18" s="660"/>
      <c r="DI18" s="660"/>
      <c r="DJ18" s="660"/>
      <c r="DK18" s="660"/>
      <c r="DL18" s="660"/>
      <c r="DM18" s="660"/>
      <c r="DN18" s="660"/>
      <c r="DO18" s="660"/>
      <c r="DP18" s="661"/>
      <c r="DQ18" s="668" t="s">
        <v>231</v>
      </c>
      <c r="DR18" s="660"/>
      <c r="DS18" s="660"/>
      <c r="DT18" s="660"/>
      <c r="DU18" s="660"/>
      <c r="DV18" s="660"/>
      <c r="DW18" s="660"/>
      <c r="DX18" s="660"/>
      <c r="DY18" s="660"/>
      <c r="DZ18" s="660"/>
      <c r="EA18" s="660"/>
      <c r="EB18" s="660"/>
      <c r="EC18" s="669"/>
    </row>
    <row r="19" spans="2:133" ht="11.25" customHeight="1" x14ac:dyDescent="0.15">
      <c r="B19" s="656" t="s">
        <v>274</v>
      </c>
      <c r="C19" s="657"/>
      <c r="D19" s="657"/>
      <c r="E19" s="657"/>
      <c r="F19" s="657"/>
      <c r="G19" s="657"/>
      <c r="H19" s="657"/>
      <c r="I19" s="657"/>
      <c r="J19" s="657"/>
      <c r="K19" s="657"/>
      <c r="L19" s="657"/>
      <c r="M19" s="657"/>
      <c r="N19" s="657"/>
      <c r="O19" s="657"/>
      <c r="P19" s="657"/>
      <c r="Q19" s="658"/>
      <c r="R19" s="659">
        <v>10610</v>
      </c>
      <c r="S19" s="660"/>
      <c r="T19" s="660"/>
      <c r="U19" s="660"/>
      <c r="V19" s="660"/>
      <c r="W19" s="660"/>
      <c r="X19" s="660"/>
      <c r="Y19" s="661"/>
      <c r="Z19" s="662">
        <v>0.1</v>
      </c>
      <c r="AA19" s="662"/>
      <c r="AB19" s="662"/>
      <c r="AC19" s="662"/>
      <c r="AD19" s="663">
        <v>10610</v>
      </c>
      <c r="AE19" s="663"/>
      <c r="AF19" s="663"/>
      <c r="AG19" s="663"/>
      <c r="AH19" s="663"/>
      <c r="AI19" s="663"/>
      <c r="AJ19" s="663"/>
      <c r="AK19" s="663"/>
      <c r="AL19" s="664">
        <v>0.3</v>
      </c>
      <c r="AM19" s="665"/>
      <c r="AN19" s="665"/>
      <c r="AO19" s="666"/>
      <c r="AP19" s="656" t="s">
        <v>275</v>
      </c>
      <c r="AQ19" s="657"/>
      <c r="AR19" s="657"/>
      <c r="AS19" s="657"/>
      <c r="AT19" s="657"/>
      <c r="AU19" s="657"/>
      <c r="AV19" s="657"/>
      <c r="AW19" s="657"/>
      <c r="AX19" s="657"/>
      <c r="AY19" s="657"/>
      <c r="AZ19" s="657"/>
      <c r="BA19" s="657"/>
      <c r="BB19" s="657"/>
      <c r="BC19" s="657"/>
      <c r="BD19" s="657"/>
      <c r="BE19" s="657"/>
      <c r="BF19" s="658"/>
      <c r="BG19" s="659" t="s">
        <v>231</v>
      </c>
      <c r="BH19" s="660"/>
      <c r="BI19" s="660"/>
      <c r="BJ19" s="660"/>
      <c r="BK19" s="660"/>
      <c r="BL19" s="660"/>
      <c r="BM19" s="660"/>
      <c r="BN19" s="661"/>
      <c r="BO19" s="662" t="s">
        <v>231</v>
      </c>
      <c r="BP19" s="662"/>
      <c r="BQ19" s="662"/>
      <c r="BR19" s="662"/>
      <c r="BS19" s="663" t="s">
        <v>132</v>
      </c>
      <c r="BT19" s="663"/>
      <c r="BU19" s="663"/>
      <c r="BV19" s="663"/>
      <c r="BW19" s="663"/>
      <c r="BX19" s="663"/>
      <c r="BY19" s="663"/>
      <c r="BZ19" s="663"/>
      <c r="CA19" s="663"/>
      <c r="CB19" s="667"/>
      <c r="CD19" s="656" t="s">
        <v>276</v>
      </c>
      <c r="CE19" s="657"/>
      <c r="CF19" s="657"/>
      <c r="CG19" s="657"/>
      <c r="CH19" s="657"/>
      <c r="CI19" s="657"/>
      <c r="CJ19" s="657"/>
      <c r="CK19" s="657"/>
      <c r="CL19" s="657"/>
      <c r="CM19" s="657"/>
      <c r="CN19" s="657"/>
      <c r="CO19" s="657"/>
      <c r="CP19" s="657"/>
      <c r="CQ19" s="658"/>
      <c r="CR19" s="659" t="s">
        <v>132</v>
      </c>
      <c r="CS19" s="660"/>
      <c r="CT19" s="660"/>
      <c r="CU19" s="660"/>
      <c r="CV19" s="660"/>
      <c r="CW19" s="660"/>
      <c r="CX19" s="660"/>
      <c r="CY19" s="661"/>
      <c r="CZ19" s="662" t="s">
        <v>231</v>
      </c>
      <c r="DA19" s="662"/>
      <c r="DB19" s="662"/>
      <c r="DC19" s="662"/>
      <c r="DD19" s="668" t="s">
        <v>231</v>
      </c>
      <c r="DE19" s="660"/>
      <c r="DF19" s="660"/>
      <c r="DG19" s="660"/>
      <c r="DH19" s="660"/>
      <c r="DI19" s="660"/>
      <c r="DJ19" s="660"/>
      <c r="DK19" s="660"/>
      <c r="DL19" s="660"/>
      <c r="DM19" s="660"/>
      <c r="DN19" s="660"/>
      <c r="DO19" s="660"/>
      <c r="DP19" s="661"/>
      <c r="DQ19" s="668" t="s">
        <v>231</v>
      </c>
      <c r="DR19" s="660"/>
      <c r="DS19" s="660"/>
      <c r="DT19" s="660"/>
      <c r="DU19" s="660"/>
      <c r="DV19" s="660"/>
      <c r="DW19" s="660"/>
      <c r="DX19" s="660"/>
      <c r="DY19" s="660"/>
      <c r="DZ19" s="660"/>
      <c r="EA19" s="660"/>
      <c r="EB19" s="660"/>
      <c r="EC19" s="669"/>
    </row>
    <row r="20" spans="2:133" ht="11.25" customHeight="1" x14ac:dyDescent="0.15">
      <c r="B20" s="672" t="s">
        <v>277</v>
      </c>
      <c r="C20" s="673"/>
      <c r="D20" s="673"/>
      <c r="E20" s="673"/>
      <c r="F20" s="673"/>
      <c r="G20" s="673"/>
      <c r="H20" s="673"/>
      <c r="I20" s="673"/>
      <c r="J20" s="673"/>
      <c r="K20" s="673"/>
      <c r="L20" s="673"/>
      <c r="M20" s="673"/>
      <c r="N20" s="673"/>
      <c r="O20" s="673"/>
      <c r="P20" s="673"/>
      <c r="Q20" s="674"/>
      <c r="R20" s="659" t="s">
        <v>231</v>
      </c>
      <c r="S20" s="660"/>
      <c r="T20" s="660"/>
      <c r="U20" s="660"/>
      <c r="V20" s="660"/>
      <c r="W20" s="660"/>
      <c r="X20" s="660"/>
      <c r="Y20" s="661"/>
      <c r="Z20" s="662" t="s">
        <v>231</v>
      </c>
      <c r="AA20" s="662"/>
      <c r="AB20" s="662"/>
      <c r="AC20" s="662"/>
      <c r="AD20" s="663" t="s">
        <v>132</v>
      </c>
      <c r="AE20" s="663"/>
      <c r="AF20" s="663"/>
      <c r="AG20" s="663"/>
      <c r="AH20" s="663"/>
      <c r="AI20" s="663"/>
      <c r="AJ20" s="663"/>
      <c r="AK20" s="663"/>
      <c r="AL20" s="664" t="s">
        <v>132</v>
      </c>
      <c r="AM20" s="665"/>
      <c r="AN20" s="665"/>
      <c r="AO20" s="666"/>
      <c r="AP20" s="656" t="s">
        <v>278</v>
      </c>
      <c r="AQ20" s="657"/>
      <c r="AR20" s="657"/>
      <c r="AS20" s="657"/>
      <c r="AT20" s="657"/>
      <c r="AU20" s="657"/>
      <c r="AV20" s="657"/>
      <c r="AW20" s="657"/>
      <c r="AX20" s="657"/>
      <c r="AY20" s="657"/>
      <c r="AZ20" s="657"/>
      <c r="BA20" s="657"/>
      <c r="BB20" s="657"/>
      <c r="BC20" s="657"/>
      <c r="BD20" s="657"/>
      <c r="BE20" s="657"/>
      <c r="BF20" s="658"/>
      <c r="BG20" s="659" t="s">
        <v>132</v>
      </c>
      <c r="BH20" s="660"/>
      <c r="BI20" s="660"/>
      <c r="BJ20" s="660"/>
      <c r="BK20" s="660"/>
      <c r="BL20" s="660"/>
      <c r="BM20" s="660"/>
      <c r="BN20" s="661"/>
      <c r="BO20" s="662" t="s">
        <v>141</v>
      </c>
      <c r="BP20" s="662"/>
      <c r="BQ20" s="662"/>
      <c r="BR20" s="662"/>
      <c r="BS20" s="663" t="s">
        <v>231</v>
      </c>
      <c r="BT20" s="663"/>
      <c r="BU20" s="663"/>
      <c r="BV20" s="663"/>
      <c r="BW20" s="663"/>
      <c r="BX20" s="663"/>
      <c r="BY20" s="663"/>
      <c r="BZ20" s="663"/>
      <c r="CA20" s="663"/>
      <c r="CB20" s="667"/>
      <c r="CD20" s="656" t="s">
        <v>279</v>
      </c>
      <c r="CE20" s="657"/>
      <c r="CF20" s="657"/>
      <c r="CG20" s="657"/>
      <c r="CH20" s="657"/>
      <c r="CI20" s="657"/>
      <c r="CJ20" s="657"/>
      <c r="CK20" s="657"/>
      <c r="CL20" s="657"/>
      <c r="CM20" s="657"/>
      <c r="CN20" s="657"/>
      <c r="CO20" s="657"/>
      <c r="CP20" s="657"/>
      <c r="CQ20" s="658"/>
      <c r="CR20" s="659">
        <v>8797854</v>
      </c>
      <c r="CS20" s="660"/>
      <c r="CT20" s="660"/>
      <c r="CU20" s="660"/>
      <c r="CV20" s="660"/>
      <c r="CW20" s="660"/>
      <c r="CX20" s="660"/>
      <c r="CY20" s="661"/>
      <c r="CZ20" s="662">
        <v>100</v>
      </c>
      <c r="DA20" s="662"/>
      <c r="DB20" s="662"/>
      <c r="DC20" s="662"/>
      <c r="DD20" s="668">
        <v>1222062</v>
      </c>
      <c r="DE20" s="660"/>
      <c r="DF20" s="660"/>
      <c r="DG20" s="660"/>
      <c r="DH20" s="660"/>
      <c r="DI20" s="660"/>
      <c r="DJ20" s="660"/>
      <c r="DK20" s="660"/>
      <c r="DL20" s="660"/>
      <c r="DM20" s="660"/>
      <c r="DN20" s="660"/>
      <c r="DO20" s="660"/>
      <c r="DP20" s="661"/>
      <c r="DQ20" s="668">
        <v>4822396</v>
      </c>
      <c r="DR20" s="660"/>
      <c r="DS20" s="660"/>
      <c r="DT20" s="660"/>
      <c r="DU20" s="660"/>
      <c r="DV20" s="660"/>
      <c r="DW20" s="660"/>
      <c r="DX20" s="660"/>
      <c r="DY20" s="660"/>
      <c r="DZ20" s="660"/>
      <c r="EA20" s="660"/>
      <c r="EB20" s="660"/>
      <c r="EC20" s="669"/>
    </row>
    <row r="21" spans="2:133" ht="11.25" customHeight="1" x14ac:dyDescent="0.15">
      <c r="B21" s="656" t="s">
        <v>280</v>
      </c>
      <c r="C21" s="657"/>
      <c r="D21" s="657"/>
      <c r="E21" s="657"/>
      <c r="F21" s="657"/>
      <c r="G21" s="657"/>
      <c r="H21" s="657"/>
      <c r="I21" s="657"/>
      <c r="J21" s="657"/>
      <c r="K21" s="657"/>
      <c r="L21" s="657"/>
      <c r="M21" s="657"/>
      <c r="N21" s="657"/>
      <c r="O21" s="657"/>
      <c r="P21" s="657"/>
      <c r="Q21" s="658"/>
      <c r="R21" s="659">
        <v>2911749</v>
      </c>
      <c r="S21" s="660"/>
      <c r="T21" s="660"/>
      <c r="U21" s="660"/>
      <c r="V21" s="660"/>
      <c r="W21" s="660"/>
      <c r="X21" s="660"/>
      <c r="Y21" s="661"/>
      <c r="Z21" s="662">
        <v>29.9</v>
      </c>
      <c r="AA21" s="662"/>
      <c r="AB21" s="662"/>
      <c r="AC21" s="662"/>
      <c r="AD21" s="663">
        <v>2685885</v>
      </c>
      <c r="AE21" s="663"/>
      <c r="AF21" s="663"/>
      <c r="AG21" s="663"/>
      <c r="AH21" s="663"/>
      <c r="AI21" s="663"/>
      <c r="AJ21" s="663"/>
      <c r="AK21" s="663"/>
      <c r="AL21" s="664">
        <v>65.2</v>
      </c>
      <c r="AM21" s="665"/>
      <c r="AN21" s="665"/>
      <c r="AO21" s="666"/>
      <c r="AP21" s="656" t="s">
        <v>281</v>
      </c>
      <c r="AQ21" s="675"/>
      <c r="AR21" s="675"/>
      <c r="AS21" s="675"/>
      <c r="AT21" s="675"/>
      <c r="AU21" s="675"/>
      <c r="AV21" s="675"/>
      <c r="AW21" s="675"/>
      <c r="AX21" s="675"/>
      <c r="AY21" s="675"/>
      <c r="AZ21" s="675"/>
      <c r="BA21" s="675"/>
      <c r="BB21" s="675"/>
      <c r="BC21" s="675"/>
      <c r="BD21" s="675"/>
      <c r="BE21" s="675"/>
      <c r="BF21" s="676"/>
      <c r="BG21" s="659" t="s">
        <v>231</v>
      </c>
      <c r="BH21" s="660"/>
      <c r="BI21" s="660"/>
      <c r="BJ21" s="660"/>
      <c r="BK21" s="660"/>
      <c r="BL21" s="660"/>
      <c r="BM21" s="660"/>
      <c r="BN21" s="661"/>
      <c r="BO21" s="662" t="s">
        <v>231</v>
      </c>
      <c r="BP21" s="662"/>
      <c r="BQ21" s="662"/>
      <c r="BR21" s="662"/>
      <c r="BS21" s="663" t="s">
        <v>141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282</v>
      </c>
      <c r="C22" s="657"/>
      <c r="D22" s="657"/>
      <c r="E22" s="657"/>
      <c r="F22" s="657"/>
      <c r="G22" s="657"/>
      <c r="H22" s="657"/>
      <c r="I22" s="657"/>
      <c r="J22" s="657"/>
      <c r="K22" s="657"/>
      <c r="L22" s="657"/>
      <c r="M22" s="657"/>
      <c r="N22" s="657"/>
      <c r="O22" s="657"/>
      <c r="P22" s="657"/>
      <c r="Q22" s="658"/>
      <c r="R22" s="659">
        <v>2685885</v>
      </c>
      <c r="S22" s="660"/>
      <c r="T22" s="660"/>
      <c r="U22" s="660"/>
      <c r="V22" s="660"/>
      <c r="W22" s="660"/>
      <c r="X22" s="660"/>
      <c r="Y22" s="661"/>
      <c r="Z22" s="662">
        <v>27.5</v>
      </c>
      <c r="AA22" s="662"/>
      <c r="AB22" s="662"/>
      <c r="AC22" s="662"/>
      <c r="AD22" s="663">
        <v>2685885</v>
      </c>
      <c r="AE22" s="663"/>
      <c r="AF22" s="663"/>
      <c r="AG22" s="663"/>
      <c r="AH22" s="663"/>
      <c r="AI22" s="663"/>
      <c r="AJ22" s="663"/>
      <c r="AK22" s="663"/>
      <c r="AL22" s="664">
        <v>65.2</v>
      </c>
      <c r="AM22" s="665"/>
      <c r="AN22" s="665"/>
      <c r="AO22" s="666"/>
      <c r="AP22" s="656" t="s">
        <v>283</v>
      </c>
      <c r="AQ22" s="675"/>
      <c r="AR22" s="675"/>
      <c r="AS22" s="675"/>
      <c r="AT22" s="675"/>
      <c r="AU22" s="675"/>
      <c r="AV22" s="675"/>
      <c r="AW22" s="675"/>
      <c r="AX22" s="675"/>
      <c r="AY22" s="675"/>
      <c r="AZ22" s="675"/>
      <c r="BA22" s="675"/>
      <c r="BB22" s="675"/>
      <c r="BC22" s="675"/>
      <c r="BD22" s="675"/>
      <c r="BE22" s="675"/>
      <c r="BF22" s="676"/>
      <c r="BG22" s="659" t="s">
        <v>132</v>
      </c>
      <c r="BH22" s="660"/>
      <c r="BI22" s="660"/>
      <c r="BJ22" s="660"/>
      <c r="BK22" s="660"/>
      <c r="BL22" s="660"/>
      <c r="BM22" s="660"/>
      <c r="BN22" s="661"/>
      <c r="BO22" s="662" t="s">
        <v>231</v>
      </c>
      <c r="BP22" s="662"/>
      <c r="BQ22" s="662"/>
      <c r="BR22" s="662"/>
      <c r="BS22" s="663" t="s">
        <v>231</v>
      </c>
      <c r="BT22" s="663"/>
      <c r="BU22" s="663"/>
      <c r="BV22" s="663"/>
      <c r="BW22" s="663"/>
      <c r="BX22" s="663"/>
      <c r="BY22" s="663"/>
      <c r="BZ22" s="663"/>
      <c r="CA22" s="663"/>
      <c r="CB22" s="667"/>
      <c r="CD22" s="641" t="s">
        <v>284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285</v>
      </c>
      <c r="C23" s="657"/>
      <c r="D23" s="657"/>
      <c r="E23" s="657"/>
      <c r="F23" s="657"/>
      <c r="G23" s="657"/>
      <c r="H23" s="657"/>
      <c r="I23" s="657"/>
      <c r="J23" s="657"/>
      <c r="K23" s="657"/>
      <c r="L23" s="657"/>
      <c r="M23" s="657"/>
      <c r="N23" s="657"/>
      <c r="O23" s="657"/>
      <c r="P23" s="657"/>
      <c r="Q23" s="658"/>
      <c r="R23" s="659">
        <v>225864</v>
      </c>
      <c r="S23" s="660"/>
      <c r="T23" s="660"/>
      <c r="U23" s="660"/>
      <c r="V23" s="660"/>
      <c r="W23" s="660"/>
      <c r="X23" s="660"/>
      <c r="Y23" s="661"/>
      <c r="Z23" s="662">
        <v>2.2999999999999998</v>
      </c>
      <c r="AA23" s="662"/>
      <c r="AB23" s="662"/>
      <c r="AC23" s="662"/>
      <c r="AD23" s="663" t="s">
        <v>231</v>
      </c>
      <c r="AE23" s="663"/>
      <c r="AF23" s="663"/>
      <c r="AG23" s="663"/>
      <c r="AH23" s="663"/>
      <c r="AI23" s="663"/>
      <c r="AJ23" s="663"/>
      <c r="AK23" s="663"/>
      <c r="AL23" s="664" t="s">
        <v>231</v>
      </c>
      <c r="AM23" s="665"/>
      <c r="AN23" s="665"/>
      <c r="AO23" s="666"/>
      <c r="AP23" s="656" t="s">
        <v>286</v>
      </c>
      <c r="AQ23" s="675"/>
      <c r="AR23" s="675"/>
      <c r="AS23" s="675"/>
      <c r="AT23" s="675"/>
      <c r="AU23" s="675"/>
      <c r="AV23" s="675"/>
      <c r="AW23" s="675"/>
      <c r="AX23" s="675"/>
      <c r="AY23" s="675"/>
      <c r="AZ23" s="675"/>
      <c r="BA23" s="675"/>
      <c r="BB23" s="675"/>
      <c r="BC23" s="675"/>
      <c r="BD23" s="675"/>
      <c r="BE23" s="675"/>
      <c r="BF23" s="676"/>
      <c r="BG23" s="659" t="s">
        <v>231</v>
      </c>
      <c r="BH23" s="660"/>
      <c r="BI23" s="660"/>
      <c r="BJ23" s="660"/>
      <c r="BK23" s="660"/>
      <c r="BL23" s="660"/>
      <c r="BM23" s="660"/>
      <c r="BN23" s="661"/>
      <c r="BO23" s="662" t="s">
        <v>231</v>
      </c>
      <c r="BP23" s="662"/>
      <c r="BQ23" s="662"/>
      <c r="BR23" s="662"/>
      <c r="BS23" s="663" t="s">
        <v>132</v>
      </c>
      <c r="BT23" s="663"/>
      <c r="BU23" s="663"/>
      <c r="BV23" s="663"/>
      <c r="BW23" s="663"/>
      <c r="BX23" s="663"/>
      <c r="BY23" s="663"/>
      <c r="BZ23" s="663"/>
      <c r="CA23" s="663"/>
      <c r="CB23" s="667"/>
      <c r="CD23" s="641" t="s">
        <v>225</v>
      </c>
      <c r="CE23" s="642"/>
      <c r="CF23" s="642"/>
      <c r="CG23" s="642"/>
      <c r="CH23" s="642"/>
      <c r="CI23" s="642"/>
      <c r="CJ23" s="642"/>
      <c r="CK23" s="642"/>
      <c r="CL23" s="642"/>
      <c r="CM23" s="642"/>
      <c r="CN23" s="642"/>
      <c r="CO23" s="642"/>
      <c r="CP23" s="642"/>
      <c r="CQ23" s="643"/>
      <c r="CR23" s="641" t="s">
        <v>287</v>
      </c>
      <c r="CS23" s="642"/>
      <c r="CT23" s="642"/>
      <c r="CU23" s="642"/>
      <c r="CV23" s="642"/>
      <c r="CW23" s="642"/>
      <c r="CX23" s="642"/>
      <c r="CY23" s="643"/>
      <c r="CZ23" s="641" t="s">
        <v>288</v>
      </c>
      <c r="DA23" s="642"/>
      <c r="DB23" s="642"/>
      <c r="DC23" s="643"/>
      <c r="DD23" s="641" t="s">
        <v>289</v>
      </c>
      <c r="DE23" s="642"/>
      <c r="DF23" s="642"/>
      <c r="DG23" s="642"/>
      <c r="DH23" s="642"/>
      <c r="DI23" s="642"/>
      <c r="DJ23" s="642"/>
      <c r="DK23" s="643"/>
      <c r="DL23" s="686" t="s">
        <v>290</v>
      </c>
      <c r="DM23" s="687"/>
      <c r="DN23" s="687"/>
      <c r="DO23" s="687"/>
      <c r="DP23" s="687"/>
      <c r="DQ23" s="687"/>
      <c r="DR23" s="687"/>
      <c r="DS23" s="687"/>
      <c r="DT23" s="687"/>
      <c r="DU23" s="687"/>
      <c r="DV23" s="688"/>
      <c r="DW23" s="641" t="s">
        <v>291</v>
      </c>
      <c r="DX23" s="642"/>
      <c r="DY23" s="642"/>
      <c r="DZ23" s="642"/>
      <c r="EA23" s="642"/>
      <c r="EB23" s="642"/>
      <c r="EC23" s="643"/>
    </row>
    <row r="24" spans="2:133" ht="11.25" customHeight="1" x14ac:dyDescent="0.15">
      <c r="B24" s="656" t="s">
        <v>292</v>
      </c>
      <c r="C24" s="657"/>
      <c r="D24" s="657"/>
      <c r="E24" s="657"/>
      <c r="F24" s="657"/>
      <c r="G24" s="657"/>
      <c r="H24" s="657"/>
      <c r="I24" s="657"/>
      <c r="J24" s="657"/>
      <c r="K24" s="657"/>
      <c r="L24" s="657"/>
      <c r="M24" s="657"/>
      <c r="N24" s="657"/>
      <c r="O24" s="657"/>
      <c r="P24" s="657"/>
      <c r="Q24" s="658"/>
      <c r="R24" s="659" t="s">
        <v>141</v>
      </c>
      <c r="S24" s="660"/>
      <c r="T24" s="660"/>
      <c r="U24" s="660"/>
      <c r="V24" s="660"/>
      <c r="W24" s="660"/>
      <c r="X24" s="660"/>
      <c r="Y24" s="661"/>
      <c r="Z24" s="662" t="s">
        <v>231</v>
      </c>
      <c r="AA24" s="662"/>
      <c r="AB24" s="662"/>
      <c r="AC24" s="662"/>
      <c r="AD24" s="663" t="s">
        <v>231</v>
      </c>
      <c r="AE24" s="663"/>
      <c r="AF24" s="663"/>
      <c r="AG24" s="663"/>
      <c r="AH24" s="663"/>
      <c r="AI24" s="663"/>
      <c r="AJ24" s="663"/>
      <c r="AK24" s="663"/>
      <c r="AL24" s="664" t="s">
        <v>231</v>
      </c>
      <c r="AM24" s="665"/>
      <c r="AN24" s="665"/>
      <c r="AO24" s="666"/>
      <c r="AP24" s="656" t="s">
        <v>293</v>
      </c>
      <c r="AQ24" s="675"/>
      <c r="AR24" s="675"/>
      <c r="AS24" s="675"/>
      <c r="AT24" s="675"/>
      <c r="AU24" s="675"/>
      <c r="AV24" s="675"/>
      <c r="AW24" s="675"/>
      <c r="AX24" s="675"/>
      <c r="AY24" s="675"/>
      <c r="AZ24" s="675"/>
      <c r="BA24" s="675"/>
      <c r="BB24" s="675"/>
      <c r="BC24" s="675"/>
      <c r="BD24" s="675"/>
      <c r="BE24" s="675"/>
      <c r="BF24" s="676"/>
      <c r="BG24" s="659" t="s">
        <v>231</v>
      </c>
      <c r="BH24" s="660"/>
      <c r="BI24" s="660"/>
      <c r="BJ24" s="660"/>
      <c r="BK24" s="660"/>
      <c r="BL24" s="660"/>
      <c r="BM24" s="660"/>
      <c r="BN24" s="661"/>
      <c r="BO24" s="662" t="s">
        <v>231</v>
      </c>
      <c r="BP24" s="662"/>
      <c r="BQ24" s="662"/>
      <c r="BR24" s="662"/>
      <c r="BS24" s="663" t="s">
        <v>231</v>
      </c>
      <c r="BT24" s="663"/>
      <c r="BU24" s="663"/>
      <c r="BV24" s="663"/>
      <c r="BW24" s="663"/>
      <c r="BX24" s="663"/>
      <c r="BY24" s="663"/>
      <c r="BZ24" s="663"/>
      <c r="CA24" s="663"/>
      <c r="CB24" s="667"/>
      <c r="CD24" s="645" t="s">
        <v>294</v>
      </c>
      <c r="CE24" s="646"/>
      <c r="CF24" s="646"/>
      <c r="CG24" s="646"/>
      <c r="CH24" s="646"/>
      <c r="CI24" s="646"/>
      <c r="CJ24" s="646"/>
      <c r="CK24" s="646"/>
      <c r="CL24" s="646"/>
      <c r="CM24" s="646"/>
      <c r="CN24" s="646"/>
      <c r="CO24" s="646"/>
      <c r="CP24" s="646"/>
      <c r="CQ24" s="647"/>
      <c r="CR24" s="648">
        <v>3440325</v>
      </c>
      <c r="CS24" s="649"/>
      <c r="CT24" s="649"/>
      <c r="CU24" s="649"/>
      <c r="CV24" s="649"/>
      <c r="CW24" s="649"/>
      <c r="CX24" s="649"/>
      <c r="CY24" s="650"/>
      <c r="CZ24" s="653">
        <v>39.1</v>
      </c>
      <c r="DA24" s="654"/>
      <c r="DB24" s="654"/>
      <c r="DC24" s="670"/>
      <c r="DD24" s="693">
        <v>2337012</v>
      </c>
      <c r="DE24" s="649"/>
      <c r="DF24" s="649"/>
      <c r="DG24" s="649"/>
      <c r="DH24" s="649"/>
      <c r="DI24" s="649"/>
      <c r="DJ24" s="649"/>
      <c r="DK24" s="650"/>
      <c r="DL24" s="693">
        <v>2250971</v>
      </c>
      <c r="DM24" s="649"/>
      <c r="DN24" s="649"/>
      <c r="DO24" s="649"/>
      <c r="DP24" s="649"/>
      <c r="DQ24" s="649"/>
      <c r="DR24" s="649"/>
      <c r="DS24" s="649"/>
      <c r="DT24" s="649"/>
      <c r="DU24" s="649"/>
      <c r="DV24" s="650"/>
      <c r="DW24" s="653">
        <v>54.1</v>
      </c>
      <c r="DX24" s="654"/>
      <c r="DY24" s="654"/>
      <c r="DZ24" s="654"/>
      <c r="EA24" s="654"/>
      <c r="EB24" s="654"/>
      <c r="EC24" s="655"/>
    </row>
    <row r="25" spans="2:133" ht="11.25" customHeight="1" x14ac:dyDescent="0.15">
      <c r="B25" s="656" t="s">
        <v>295</v>
      </c>
      <c r="C25" s="657"/>
      <c r="D25" s="657"/>
      <c r="E25" s="657"/>
      <c r="F25" s="657"/>
      <c r="G25" s="657"/>
      <c r="H25" s="657"/>
      <c r="I25" s="657"/>
      <c r="J25" s="657"/>
      <c r="K25" s="657"/>
      <c r="L25" s="657"/>
      <c r="M25" s="657"/>
      <c r="N25" s="657"/>
      <c r="O25" s="657"/>
      <c r="P25" s="657"/>
      <c r="Q25" s="658"/>
      <c r="R25" s="659">
        <v>4334229</v>
      </c>
      <c r="S25" s="660"/>
      <c r="T25" s="660"/>
      <c r="U25" s="660"/>
      <c r="V25" s="660"/>
      <c r="W25" s="660"/>
      <c r="X25" s="660"/>
      <c r="Y25" s="661"/>
      <c r="Z25" s="662">
        <v>44.4</v>
      </c>
      <c r="AA25" s="662"/>
      <c r="AB25" s="662"/>
      <c r="AC25" s="662"/>
      <c r="AD25" s="663">
        <v>4108365</v>
      </c>
      <c r="AE25" s="663"/>
      <c r="AF25" s="663"/>
      <c r="AG25" s="663"/>
      <c r="AH25" s="663"/>
      <c r="AI25" s="663"/>
      <c r="AJ25" s="663"/>
      <c r="AK25" s="663"/>
      <c r="AL25" s="664">
        <v>99.8</v>
      </c>
      <c r="AM25" s="665"/>
      <c r="AN25" s="665"/>
      <c r="AO25" s="666"/>
      <c r="AP25" s="656" t="s">
        <v>296</v>
      </c>
      <c r="AQ25" s="675"/>
      <c r="AR25" s="675"/>
      <c r="AS25" s="675"/>
      <c r="AT25" s="675"/>
      <c r="AU25" s="675"/>
      <c r="AV25" s="675"/>
      <c r="AW25" s="675"/>
      <c r="AX25" s="675"/>
      <c r="AY25" s="675"/>
      <c r="AZ25" s="675"/>
      <c r="BA25" s="675"/>
      <c r="BB25" s="675"/>
      <c r="BC25" s="675"/>
      <c r="BD25" s="675"/>
      <c r="BE25" s="675"/>
      <c r="BF25" s="676"/>
      <c r="BG25" s="659" t="s">
        <v>141</v>
      </c>
      <c r="BH25" s="660"/>
      <c r="BI25" s="660"/>
      <c r="BJ25" s="660"/>
      <c r="BK25" s="660"/>
      <c r="BL25" s="660"/>
      <c r="BM25" s="660"/>
      <c r="BN25" s="661"/>
      <c r="BO25" s="662" t="s">
        <v>132</v>
      </c>
      <c r="BP25" s="662"/>
      <c r="BQ25" s="662"/>
      <c r="BR25" s="662"/>
      <c r="BS25" s="663" t="s">
        <v>141</v>
      </c>
      <c r="BT25" s="663"/>
      <c r="BU25" s="663"/>
      <c r="BV25" s="663"/>
      <c r="BW25" s="663"/>
      <c r="BX25" s="663"/>
      <c r="BY25" s="663"/>
      <c r="BZ25" s="663"/>
      <c r="CA25" s="663"/>
      <c r="CB25" s="667"/>
      <c r="CD25" s="656" t="s">
        <v>297</v>
      </c>
      <c r="CE25" s="657"/>
      <c r="CF25" s="657"/>
      <c r="CG25" s="657"/>
      <c r="CH25" s="657"/>
      <c r="CI25" s="657"/>
      <c r="CJ25" s="657"/>
      <c r="CK25" s="657"/>
      <c r="CL25" s="657"/>
      <c r="CM25" s="657"/>
      <c r="CN25" s="657"/>
      <c r="CO25" s="657"/>
      <c r="CP25" s="657"/>
      <c r="CQ25" s="658"/>
      <c r="CR25" s="659">
        <v>937436</v>
      </c>
      <c r="CS25" s="689"/>
      <c r="CT25" s="689"/>
      <c r="CU25" s="689"/>
      <c r="CV25" s="689"/>
      <c r="CW25" s="689"/>
      <c r="CX25" s="689"/>
      <c r="CY25" s="690"/>
      <c r="CZ25" s="664">
        <v>10.7</v>
      </c>
      <c r="DA25" s="691"/>
      <c r="DB25" s="691"/>
      <c r="DC25" s="694"/>
      <c r="DD25" s="668">
        <v>869407</v>
      </c>
      <c r="DE25" s="689"/>
      <c r="DF25" s="689"/>
      <c r="DG25" s="689"/>
      <c r="DH25" s="689"/>
      <c r="DI25" s="689"/>
      <c r="DJ25" s="689"/>
      <c r="DK25" s="690"/>
      <c r="DL25" s="668">
        <v>783997</v>
      </c>
      <c r="DM25" s="689"/>
      <c r="DN25" s="689"/>
      <c r="DO25" s="689"/>
      <c r="DP25" s="689"/>
      <c r="DQ25" s="689"/>
      <c r="DR25" s="689"/>
      <c r="DS25" s="689"/>
      <c r="DT25" s="689"/>
      <c r="DU25" s="689"/>
      <c r="DV25" s="690"/>
      <c r="DW25" s="664">
        <v>18.8</v>
      </c>
      <c r="DX25" s="691"/>
      <c r="DY25" s="691"/>
      <c r="DZ25" s="691"/>
      <c r="EA25" s="691"/>
      <c r="EB25" s="691"/>
      <c r="EC25" s="692"/>
    </row>
    <row r="26" spans="2:133" ht="11.25" customHeight="1" x14ac:dyDescent="0.15">
      <c r="B26" s="656" t="s">
        <v>298</v>
      </c>
      <c r="C26" s="657"/>
      <c r="D26" s="657"/>
      <c r="E26" s="657"/>
      <c r="F26" s="657"/>
      <c r="G26" s="657"/>
      <c r="H26" s="657"/>
      <c r="I26" s="657"/>
      <c r="J26" s="657"/>
      <c r="K26" s="657"/>
      <c r="L26" s="657"/>
      <c r="M26" s="657"/>
      <c r="N26" s="657"/>
      <c r="O26" s="657"/>
      <c r="P26" s="657"/>
      <c r="Q26" s="658"/>
      <c r="R26" s="659">
        <v>691</v>
      </c>
      <c r="S26" s="660"/>
      <c r="T26" s="660"/>
      <c r="U26" s="660"/>
      <c r="V26" s="660"/>
      <c r="W26" s="660"/>
      <c r="X26" s="660"/>
      <c r="Y26" s="661"/>
      <c r="Z26" s="662">
        <v>0</v>
      </c>
      <c r="AA26" s="662"/>
      <c r="AB26" s="662"/>
      <c r="AC26" s="662"/>
      <c r="AD26" s="663">
        <v>691</v>
      </c>
      <c r="AE26" s="663"/>
      <c r="AF26" s="663"/>
      <c r="AG26" s="663"/>
      <c r="AH26" s="663"/>
      <c r="AI26" s="663"/>
      <c r="AJ26" s="663"/>
      <c r="AK26" s="663"/>
      <c r="AL26" s="664">
        <v>0</v>
      </c>
      <c r="AM26" s="665"/>
      <c r="AN26" s="665"/>
      <c r="AO26" s="666"/>
      <c r="AP26" s="656" t="s">
        <v>299</v>
      </c>
      <c r="AQ26" s="675"/>
      <c r="AR26" s="675"/>
      <c r="AS26" s="675"/>
      <c r="AT26" s="675"/>
      <c r="AU26" s="675"/>
      <c r="AV26" s="675"/>
      <c r="AW26" s="675"/>
      <c r="AX26" s="675"/>
      <c r="AY26" s="675"/>
      <c r="AZ26" s="675"/>
      <c r="BA26" s="675"/>
      <c r="BB26" s="675"/>
      <c r="BC26" s="675"/>
      <c r="BD26" s="675"/>
      <c r="BE26" s="675"/>
      <c r="BF26" s="676"/>
      <c r="BG26" s="659" t="s">
        <v>231</v>
      </c>
      <c r="BH26" s="660"/>
      <c r="BI26" s="660"/>
      <c r="BJ26" s="660"/>
      <c r="BK26" s="660"/>
      <c r="BL26" s="660"/>
      <c r="BM26" s="660"/>
      <c r="BN26" s="661"/>
      <c r="BO26" s="662" t="s">
        <v>231</v>
      </c>
      <c r="BP26" s="662"/>
      <c r="BQ26" s="662"/>
      <c r="BR26" s="662"/>
      <c r="BS26" s="663" t="s">
        <v>141</v>
      </c>
      <c r="BT26" s="663"/>
      <c r="BU26" s="663"/>
      <c r="BV26" s="663"/>
      <c r="BW26" s="663"/>
      <c r="BX26" s="663"/>
      <c r="BY26" s="663"/>
      <c r="BZ26" s="663"/>
      <c r="CA26" s="663"/>
      <c r="CB26" s="667"/>
      <c r="CD26" s="656" t="s">
        <v>300</v>
      </c>
      <c r="CE26" s="657"/>
      <c r="CF26" s="657"/>
      <c r="CG26" s="657"/>
      <c r="CH26" s="657"/>
      <c r="CI26" s="657"/>
      <c r="CJ26" s="657"/>
      <c r="CK26" s="657"/>
      <c r="CL26" s="657"/>
      <c r="CM26" s="657"/>
      <c r="CN26" s="657"/>
      <c r="CO26" s="657"/>
      <c r="CP26" s="657"/>
      <c r="CQ26" s="658"/>
      <c r="CR26" s="659">
        <v>512640</v>
      </c>
      <c r="CS26" s="660"/>
      <c r="CT26" s="660"/>
      <c r="CU26" s="660"/>
      <c r="CV26" s="660"/>
      <c r="CW26" s="660"/>
      <c r="CX26" s="660"/>
      <c r="CY26" s="661"/>
      <c r="CZ26" s="664">
        <v>5.8</v>
      </c>
      <c r="DA26" s="691"/>
      <c r="DB26" s="691"/>
      <c r="DC26" s="694"/>
      <c r="DD26" s="668">
        <v>466804</v>
      </c>
      <c r="DE26" s="660"/>
      <c r="DF26" s="660"/>
      <c r="DG26" s="660"/>
      <c r="DH26" s="660"/>
      <c r="DI26" s="660"/>
      <c r="DJ26" s="660"/>
      <c r="DK26" s="661"/>
      <c r="DL26" s="668" t="s">
        <v>231</v>
      </c>
      <c r="DM26" s="660"/>
      <c r="DN26" s="660"/>
      <c r="DO26" s="660"/>
      <c r="DP26" s="660"/>
      <c r="DQ26" s="660"/>
      <c r="DR26" s="660"/>
      <c r="DS26" s="660"/>
      <c r="DT26" s="660"/>
      <c r="DU26" s="660"/>
      <c r="DV26" s="661"/>
      <c r="DW26" s="664" t="s">
        <v>231</v>
      </c>
      <c r="DX26" s="691"/>
      <c r="DY26" s="691"/>
      <c r="DZ26" s="691"/>
      <c r="EA26" s="691"/>
      <c r="EB26" s="691"/>
      <c r="EC26" s="692"/>
    </row>
    <row r="27" spans="2:133" ht="11.25" customHeight="1" x14ac:dyDescent="0.15">
      <c r="B27" s="656" t="s">
        <v>301</v>
      </c>
      <c r="C27" s="657"/>
      <c r="D27" s="657"/>
      <c r="E27" s="657"/>
      <c r="F27" s="657"/>
      <c r="G27" s="657"/>
      <c r="H27" s="657"/>
      <c r="I27" s="657"/>
      <c r="J27" s="657"/>
      <c r="K27" s="657"/>
      <c r="L27" s="657"/>
      <c r="M27" s="657"/>
      <c r="N27" s="657"/>
      <c r="O27" s="657"/>
      <c r="P27" s="657"/>
      <c r="Q27" s="658"/>
      <c r="R27" s="659">
        <v>72090</v>
      </c>
      <c r="S27" s="660"/>
      <c r="T27" s="660"/>
      <c r="U27" s="660"/>
      <c r="V27" s="660"/>
      <c r="W27" s="660"/>
      <c r="X27" s="660"/>
      <c r="Y27" s="661"/>
      <c r="Z27" s="662">
        <v>0.7</v>
      </c>
      <c r="AA27" s="662"/>
      <c r="AB27" s="662"/>
      <c r="AC27" s="662"/>
      <c r="AD27" s="663">
        <v>1300</v>
      </c>
      <c r="AE27" s="663"/>
      <c r="AF27" s="663"/>
      <c r="AG27" s="663"/>
      <c r="AH27" s="663"/>
      <c r="AI27" s="663"/>
      <c r="AJ27" s="663"/>
      <c r="AK27" s="663"/>
      <c r="AL27" s="664">
        <v>0</v>
      </c>
      <c r="AM27" s="665"/>
      <c r="AN27" s="665"/>
      <c r="AO27" s="666"/>
      <c r="AP27" s="656" t="s">
        <v>302</v>
      </c>
      <c r="AQ27" s="657"/>
      <c r="AR27" s="657"/>
      <c r="AS27" s="657"/>
      <c r="AT27" s="657"/>
      <c r="AU27" s="657"/>
      <c r="AV27" s="657"/>
      <c r="AW27" s="657"/>
      <c r="AX27" s="657"/>
      <c r="AY27" s="657"/>
      <c r="AZ27" s="657"/>
      <c r="BA27" s="657"/>
      <c r="BB27" s="657"/>
      <c r="BC27" s="657"/>
      <c r="BD27" s="657"/>
      <c r="BE27" s="657"/>
      <c r="BF27" s="658"/>
      <c r="BG27" s="659">
        <v>1051882</v>
      </c>
      <c r="BH27" s="660"/>
      <c r="BI27" s="660"/>
      <c r="BJ27" s="660"/>
      <c r="BK27" s="660"/>
      <c r="BL27" s="660"/>
      <c r="BM27" s="660"/>
      <c r="BN27" s="661"/>
      <c r="BO27" s="662">
        <v>100</v>
      </c>
      <c r="BP27" s="662"/>
      <c r="BQ27" s="662"/>
      <c r="BR27" s="662"/>
      <c r="BS27" s="663" t="s">
        <v>231</v>
      </c>
      <c r="BT27" s="663"/>
      <c r="BU27" s="663"/>
      <c r="BV27" s="663"/>
      <c r="BW27" s="663"/>
      <c r="BX27" s="663"/>
      <c r="BY27" s="663"/>
      <c r="BZ27" s="663"/>
      <c r="CA27" s="663"/>
      <c r="CB27" s="667"/>
      <c r="CD27" s="656" t="s">
        <v>303</v>
      </c>
      <c r="CE27" s="657"/>
      <c r="CF27" s="657"/>
      <c r="CG27" s="657"/>
      <c r="CH27" s="657"/>
      <c r="CI27" s="657"/>
      <c r="CJ27" s="657"/>
      <c r="CK27" s="657"/>
      <c r="CL27" s="657"/>
      <c r="CM27" s="657"/>
      <c r="CN27" s="657"/>
      <c r="CO27" s="657"/>
      <c r="CP27" s="657"/>
      <c r="CQ27" s="658"/>
      <c r="CR27" s="659">
        <v>1388200</v>
      </c>
      <c r="CS27" s="689"/>
      <c r="CT27" s="689"/>
      <c r="CU27" s="689"/>
      <c r="CV27" s="689"/>
      <c r="CW27" s="689"/>
      <c r="CX27" s="689"/>
      <c r="CY27" s="690"/>
      <c r="CZ27" s="664">
        <v>15.8</v>
      </c>
      <c r="DA27" s="691"/>
      <c r="DB27" s="691"/>
      <c r="DC27" s="694"/>
      <c r="DD27" s="668">
        <v>363774</v>
      </c>
      <c r="DE27" s="689"/>
      <c r="DF27" s="689"/>
      <c r="DG27" s="689"/>
      <c r="DH27" s="689"/>
      <c r="DI27" s="689"/>
      <c r="DJ27" s="689"/>
      <c r="DK27" s="690"/>
      <c r="DL27" s="668">
        <v>363143</v>
      </c>
      <c r="DM27" s="689"/>
      <c r="DN27" s="689"/>
      <c r="DO27" s="689"/>
      <c r="DP27" s="689"/>
      <c r="DQ27" s="689"/>
      <c r="DR27" s="689"/>
      <c r="DS27" s="689"/>
      <c r="DT27" s="689"/>
      <c r="DU27" s="689"/>
      <c r="DV27" s="690"/>
      <c r="DW27" s="664">
        <v>8.6999999999999993</v>
      </c>
      <c r="DX27" s="691"/>
      <c r="DY27" s="691"/>
      <c r="DZ27" s="691"/>
      <c r="EA27" s="691"/>
      <c r="EB27" s="691"/>
      <c r="EC27" s="692"/>
    </row>
    <row r="28" spans="2:133" ht="11.25" customHeight="1" x14ac:dyDescent="0.15">
      <c r="B28" s="656" t="s">
        <v>304</v>
      </c>
      <c r="C28" s="657"/>
      <c r="D28" s="657"/>
      <c r="E28" s="657"/>
      <c r="F28" s="657"/>
      <c r="G28" s="657"/>
      <c r="H28" s="657"/>
      <c r="I28" s="657"/>
      <c r="J28" s="657"/>
      <c r="K28" s="657"/>
      <c r="L28" s="657"/>
      <c r="M28" s="657"/>
      <c r="N28" s="657"/>
      <c r="O28" s="657"/>
      <c r="P28" s="657"/>
      <c r="Q28" s="658"/>
      <c r="R28" s="659">
        <v>54289</v>
      </c>
      <c r="S28" s="660"/>
      <c r="T28" s="660"/>
      <c r="U28" s="660"/>
      <c r="V28" s="660"/>
      <c r="W28" s="660"/>
      <c r="X28" s="660"/>
      <c r="Y28" s="661"/>
      <c r="Z28" s="662">
        <v>0.6</v>
      </c>
      <c r="AA28" s="662"/>
      <c r="AB28" s="662"/>
      <c r="AC28" s="662"/>
      <c r="AD28" s="663">
        <v>2875</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305</v>
      </c>
      <c r="CE28" s="657"/>
      <c r="CF28" s="657"/>
      <c r="CG28" s="657"/>
      <c r="CH28" s="657"/>
      <c r="CI28" s="657"/>
      <c r="CJ28" s="657"/>
      <c r="CK28" s="657"/>
      <c r="CL28" s="657"/>
      <c r="CM28" s="657"/>
      <c r="CN28" s="657"/>
      <c r="CO28" s="657"/>
      <c r="CP28" s="657"/>
      <c r="CQ28" s="658"/>
      <c r="CR28" s="659">
        <v>1114689</v>
      </c>
      <c r="CS28" s="660"/>
      <c r="CT28" s="660"/>
      <c r="CU28" s="660"/>
      <c r="CV28" s="660"/>
      <c r="CW28" s="660"/>
      <c r="CX28" s="660"/>
      <c r="CY28" s="661"/>
      <c r="CZ28" s="664">
        <v>12.7</v>
      </c>
      <c r="DA28" s="691"/>
      <c r="DB28" s="691"/>
      <c r="DC28" s="694"/>
      <c r="DD28" s="668">
        <v>1103831</v>
      </c>
      <c r="DE28" s="660"/>
      <c r="DF28" s="660"/>
      <c r="DG28" s="660"/>
      <c r="DH28" s="660"/>
      <c r="DI28" s="660"/>
      <c r="DJ28" s="660"/>
      <c r="DK28" s="661"/>
      <c r="DL28" s="668">
        <v>1103831</v>
      </c>
      <c r="DM28" s="660"/>
      <c r="DN28" s="660"/>
      <c r="DO28" s="660"/>
      <c r="DP28" s="660"/>
      <c r="DQ28" s="660"/>
      <c r="DR28" s="660"/>
      <c r="DS28" s="660"/>
      <c r="DT28" s="660"/>
      <c r="DU28" s="660"/>
      <c r="DV28" s="661"/>
      <c r="DW28" s="664">
        <v>26.5</v>
      </c>
      <c r="DX28" s="691"/>
      <c r="DY28" s="691"/>
      <c r="DZ28" s="691"/>
      <c r="EA28" s="691"/>
      <c r="EB28" s="691"/>
      <c r="EC28" s="692"/>
    </row>
    <row r="29" spans="2:133" ht="11.25" customHeight="1" x14ac:dyDescent="0.15">
      <c r="B29" s="656" t="s">
        <v>306</v>
      </c>
      <c r="C29" s="657"/>
      <c r="D29" s="657"/>
      <c r="E29" s="657"/>
      <c r="F29" s="657"/>
      <c r="G29" s="657"/>
      <c r="H29" s="657"/>
      <c r="I29" s="657"/>
      <c r="J29" s="657"/>
      <c r="K29" s="657"/>
      <c r="L29" s="657"/>
      <c r="M29" s="657"/>
      <c r="N29" s="657"/>
      <c r="O29" s="657"/>
      <c r="P29" s="657"/>
      <c r="Q29" s="658"/>
      <c r="R29" s="659">
        <v>6512</v>
      </c>
      <c r="S29" s="660"/>
      <c r="T29" s="660"/>
      <c r="U29" s="660"/>
      <c r="V29" s="660"/>
      <c r="W29" s="660"/>
      <c r="X29" s="660"/>
      <c r="Y29" s="661"/>
      <c r="Z29" s="662">
        <v>0.1</v>
      </c>
      <c r="AA29" s="662"/>
      <c r="AB29" s="662"/>
      <c r="AC29" s="662"/>
      <c r="AD29" s="663" t="s">
        <v>231</v>
      </c>
      <c r="AE29" s="663"/>
      <c r="AF29" s="663"/>
      <c r="AG29" s="663"/>
      <c r="AH29" s="663"/>
      <c r="AI29" s="663"/>
      <c r="AJ29" s="663"/>
      <c r="AK29" s="663"/>
      <c r="AL29" s="664" t="s">
        <v>231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307</v>
      </c>
      <c r="CE29" s="698"/>
      <c r="CF29" s="656" t="s">
        <v>308</v>
      </c>
      <c r="CG29" s="657"/>
      <c r="CH29" s="657"/>
      <c r="CI29" s="657"/>
      <c r="CJ29" s="657"/>
      <c r="CK29" s="657"/>
      <c r="CL29" s="657"/>
      <c r="CM29" s="657"/>
      <c r="CN29" s="657"/>
      <c r="CO29" s="657"/>
      <c r="CP29" s="657"/>
      <c r="CQ29" s="658"/>
      <c r="CR29" s="659">
        <v>1114689</v>
      </c>
      <c r="CS29" s="689"/>
      <c r="CT29" s="689"/>
      <c r="CU29" s="689"/>
      <c r="CV29" s="689"/>
      <c r="CW29" s="689"/>
      <c r="CX29" s="689"/>
      <c r="CY29" s="690"/>
      <c r="CZ29" s="664">
        <v>12.7</v>
      </c>
      <c r="DA29" s="691"/>
      <c r="DB29" s="691"/>
      <c r="DC29" s="694"/>
      <c r="DD29" s="668">
        <v>1103831</v>
      </c>
      <c r="DE29" s="689"/>
      <c r="DF29" s="689"/>
      <c r="DG29" s="689"/>
      <c r="DH29" s="689"/>
      <c r="DI29" s="689"/>
      <c r="DJ29" s="689"/>
      <c r="DK29" s="690"/>
      <c r="DL29" s="668">
        <v>1103831</v>
      </c>
      <c r="DM29" s="689"/>
      <c r="DN29" s="689"/>
      <c r="DO29" s="689"/>
      <c r="DP29" s="689"/>
      <c r="DQ29" s="689"/>
      <c r="DR29" s="689"/>
      <c r="DS29" s="689"/>
      <c r="DT29" s="689"/>
      <c r="DU29" s="689"/>
      <c r="DV29" s="690"/>
      <c r="DW29" s="664">
        <v>26.5</v>
      </c>
      <c r="DX29" s="691"/>
      <c r="DY29" s="691"/>
      <c r="DZ29" s="691"/>
      <c r="EA29" s="691"/>
      <c r="EB29" s="691"/>
      <c r="EC29" s="692"/>
    </row>
    <row r="30" spans="2:133" ht="11.25" customHeight="1" x14ac:dyDescent="0.15">
      <c r="B30" s="656" t="s">
        <v>309</v>
      </c>
      <c r="C30" s="657"/>
      <c r="D30" s="657"/>
      <c r="E30" s="657"/>
      <c r="F30" s="657"/>
      <c r="G30" s="657"/>
      <c r="H30" s="657"/>
      <c r="I30" s="657"/>
      <c r="J30" s="657"/>
      <c r="K30" s="657"/>
      <c r="L30" s="657"/>
      <c r="M30" s="657"/>
      <c r="N30" s="657"/>
      <c r="O30" s="657"/>
      <c r="P30" s="657"/>
      <c r="Q30" s="658"/>
      <c r="R30" s="659">
        <v>1729607</v>
      </c>
      <c r="S30" s="660"/>
      <c r="T30" s="660"/>
      <c r="U30" s="660"/>
      <c r="V30" s="660"/>
      <c r="W30" s="660"/>
      <c r="X30" s="660"/>
      <c r="Y30" s="661"/>
      <c r="Z30" s="662">
        <v>17.7</v>
      </c>
      <c r="AA30" s="662"/>
      <c r="AB30" s="662"/>
      <c r="AC30" s="662"/>
      <c r="AD30" s="663" t="s">
        <v>231</v>
      </c>
      <c r="AE30" s="663"/>
      <c r="AF30" s="663"/>
      <c r="AG30" s="663"/>
      <c r="AH30" s="663"/>
      <c r="AI30" s="663"/>
      <c r="AJ30" s="663"/>
      <c r="AK30" s="663"/>
      <c r="AL30" s="664" t="s">
        <v>141</v>
      </c>
      <c r="AM30" s="665"/>
      <c r="AN30" s="665"/>
      <c r="AO30" s="666"/>
      <c r="AP30" s="641" t="s">
        <v>225</v>
      </c>
      <c r="AQ30" s="642"/>
      <c r="AR30" s="642"/>
      <c r="AS30" s="642"/>
      <c r="AT30" s="642"/>
      <c r="AU30" s="642"/>
      <c r="AV30" s="642"/>
      <c r="AW30" s="642"/>
      <c r="AX30" s="642"/>
      <c r="AY30" s="642"/>
      <c r="AZ30" s="642"/>
      <c r="BA30" s="642"/>
      <c r="BB30" s="642"/>
      <c r="BC30" s="642"/>
      <c r="BD30" s="642"/>
      <c r="BE30" s="642"/>
      <c r="BF30" s="643"/>
      <c r="BG30" s="641" t="s">
        <v>310</v>
      </c>
      <c r="BH30" s="695"/>
      <c r="BI30" s="695"/>
      <c r="BJ30" s="695"/>
      <c r="BK30" s="695"/>
      <c r="BL30" s="695"/>
      <c r="BM30" s="695"/>
      <c r="BN30" s="695"/>
      <c r="BO30" s="695"/>
      <c r="BP30" s="695"/>
      <c r="BQ30" s="696"/>
      <c r="BR30" s="641" t="s">
        <v>311</v>
      </c>
      <c r="BS30" s="695"/>
      <c r="BT30" s="695"/>
      <c r="BU30" s="695"/>
      <c r="BV30" s="695"/>
      <c r="BW30" s="695"/>
      <c r="BX30" s="695"/>
      <c r="BY30" s="695"/>
      <c r="BZ30" s="695"/>
      <c r="CA30" s="695"/>
      <c r="CB30" s="696"/>
      <c r="CD30" s="699"/>
      <c r="CE30" s="700"/>
      <c r="CF30" s="656" t="s">
        <v>312</v>
      </c>
      <c r="CG30" s="657"/>
      <c r="CH30" s="657"/>
      <c r="CI30" s="657"/>
      <c r="CJ30" s="657"/>
      <c r="CK30" s="657"/>
      <c r="CL30" s="657"/>
      <c r="CM30" s="657"/>
      <c r="CN30" s="657"/>
      <c r="CO30" s="657"/>
      <c r="CP30" s="657"/>
      <c r="CQ30" s="658"/>
      <c r="CR30" s="659">
        <v>1090061</v>
      </c>
      <c r="CS30" s="660"/>
      <c r="CT30" s="660"/>
      <c r="CU30" s="660"/>
      <c r="CV30" s="660"/>
      <c r="CW30" s="660"/>
      <c r="CX30" s="660"/>
      <c r="CY30" s="661"/>
      <c r="CZ30" s="664">
        <v>12.4</v>
      </c>
      <c r="DA30" s="691"/>
      <c r="DB30" s="691"/>
      <c r="DC30" s="694"/>
      <c r="DD30" s="668">
        <v>1081304</v>
      </c>
      <c r="DE30" s="660"/>
      <c r="DF30" s="660"/>
      <c r="DG30" s="660"/>
      <c r="DH30" s="660"/>
      <c r="DI30" s="660"/>
      <c r="DJ30" s="660"/>
      <c r="DK30" s="661"/>
      <c r="DL30" s="668">
        <v>1081304</v>
      </c>
      <c r="DM30" s="660"/>
      <c r="DN30" s="660"/>
      <c r="DO30" s="660"/>
      <c r="DP30" s="660"/>
      <c r="DQ30" s="660"/>
      <c r="DR30" s="660"/>
      <c r="DS30" s="660"/>
      <c r="DT30" s="660"/>
      <c r="DU30" s="660"/>
      <c r="DV30" s="661"/>
      <c r="DW30" s="664">
        <v>26</v>
      </c>
      <c r="DX30" s="691"/>
      <c r="DY30" s="691"/>
      <c r="DZ30" s="691"/>
      <c r="EA30" s="691"/>
      <c r="EB30" s="691"/>
      <c r="EC30" s="692"/>
    </row>
    <row r="31" spans="2:133" ht="11.25" customHeight="1" x14ac:dyDescent="0.15">
      <c r="B31" s="672" t="s">
        <v>313</v>
      </c>
      <c r="C31" s="673"/>
      <c r="D31" s="673"/>
      <c r="E31" s="673"/>
      <c r="F31" s="673"/>
      <c r="G31" s="673"/>
      <c r="H31" s="673"/>
      <c r="I31" s="673"/>
      <c r="J31" s="673"/>
      <c r="K31" s="673"/>
      <c r="L31" s="673"/>
      <c r="M31" s="673"/>
      <c r="N31" s="673"/>
      <c r="O31" s="673"/>
      <c r="P31" s="673"/>
      <c r="Q31" s="674"/>
      <c r="R31" s="659" t="s">
        <v>231</v>
      </c>
      <c r="S31" s="660"/>
      <c r="T31" s="660"/>
      <c r="U31" s="660"/>
      <c r="V31" s="660"/>
      <c r="W31" s="660"/>
      <c r="X31" s="660"/>
      <c r="Y31" s="661"/>
      <c r="Z31" s="662" t="s">
        <v>132</v>
      </c>
      <c r="AA31" s="662"/>
      <c r="AB31" s="662"/>
      <c r="AC31" s="662"/>
      <c r="AD31" s="663" t="s">
        <v>231</v>
      </c>
      <c r="AE31" s="663"/>
      <c r="AF31" s="663"/>
      <c r="AG31" s="663"/>
      <c r="AH31" s="663"/>
      <c r="AI31" s="663"/>
      <c r="AJ31" s="663"/>
      <c r="AK31" s="663"/>
      <c r="AL31" s="664" t="s">
        <v>132</v>
      </c>
      <c r="AM31" s="665"/>
      <c r="AN31" s="665"/>
      <c r="AO31" s="666"/>
      <c r="AP31" s="707" t="s">
        <v>314</v>
      </c>
      <c r="AQ31" s="708"/>
      <c r="AR31" s="708"/>
      <c r="AS31" s="708"/>
      <c r="AT31" s="713" t="s">
        <v>315</v>
      </c>
      <c r="AU31" s="218"/>
      <c r="AV31" s="218"/>
      <c r="AW31" s="218"/>
      <c r="AX31" s="645" t="s">
        <v>191</v>
      </c>
      <c r="AY31" s="646"/>
      <c r="AZ31" s="646"/>
      <c r="BA31" s="646"/>
      <c r="BB31" s="646"/>
      <c r="BC31" s="646"/>
      <c r="BD31" s="646"/>
      <c r="BE31" s="646"/>
      <c r="BF31" s="647"/>
      <c r="BG31" s="706">
        <v>99.3</v>
      </c>
      <c r="BH31" s="703"/>
      <c r="BI31" s="703"/>
      <c r="BJ31" s="703"/>
      <c r="BK31" s="703"/>
      <c r="BL31" s="703"/>
      <c r="BM31" s="654">
        <v>95</v>
      </c>
      <c r="BN31" s="703"/>
      <c r="BO31" s="703"/>
      <c r="BP31" s="703"/>
      <c r="BQ31" s="704"/>
      <c r="BR31" s="706">
        <v>99.3</v>
      </c>
      <c r="BS31" s="703"/>
      <c r="BT31" s="703"/>
      <c r="BU31" s="703"/>
      <c r="BV31" s="703"/>
      <c r="BW31" s="703"/>
      <c r="BX31" s="654">
        <v>94.8</v>
      </c>
      <c r="BY31" s="703"/>
      <c r="BZ31" s="703"/>
      <c r="CA31" s="703"/>
      <c r="CB31" s="704"/>
      <c r="CD31" s="699"/>
      <c r="CE31" s="700"/>
      <c r="CF31" s="656" t="s">
        <v>316</v>
      </c>
      <c r="CG31" s="657"/>
      <c r="CH31" s="657"/>
      <c r="CI31" s="657"/>
      <c r="CJ31" s="657"/>
      <c r="CK31" s="657"/>
      <c r="CL31" s="657"/>
      <c r="CM31" s="657"/>
      <c r="CN31" s="657"/>
      <c r="CO31" s="657"/>
      <c r="CP31" s="657"/>
      <c r="CQ31" s="658"/>
      <c r="CR31" s="659">
        <v>24628</v>
      </c>
      <c r="CS31" s="689"/>
      <c r="CT31" s="689"/>
      <c r="CU31" s="689"/>
      <c r="CV31" s="689"/>
      <c r="CW31" s="689"/>
      <c r="CX31" s="689"/>
      <c r="CY31" s="690"/>
      <c r="CZ31" s="664">
        <v>0.3</v>
      </c>
      <c r="DA31" s="691"/>
      <c r="DB31" s="691"/>
      <c r="DC31" s="694"/>
      <c r="DD31" s="668">
        <v>22527</v>
      </c>
      <c r="DE31" s="689"/>
      <c r="DF31" s="689"/>
      <c r="DG31" s="689"/>
      <c r="DH31" s="689"/>
      <c r="DI31" s="689"/>
      <c r="DJ31" s="689"/>
      <c r="DK31" s="690"/>
      <c r="DL31" s="668">
        <v>22527</v>
      </c>
      <c r="DM31" s="689"/>
      <c r="DN31" s="689"/>
      <c r="DO31" s="689"/>
      <c r="DP31" s="689"/>
      <c r="DQ31" s="689"/>
      <c r="DR31" s="689"/>
      <c r="DS31" s="689"/>
      <c r="DT31" s="689"/>
      <c r="DU31" s="689"/>
      <c r="DV31" s="690"/>
      <c r="DW31" s="664">
        <v>0.5</v>
      </c>
      <c r="DX31" s="691"/>
      <c r="DY31" s="691"/>
      <c r="DZ31" s="691"/>
      <c r="EA31" s="691"/>
      <c r="EB31" s="691"/>
      <c r="EC31" s="692"/>
    </row>
    <row r="32" spans="2:133" ht="11.25" customHeight="1" x14ac:dyDescent="0.15">
      <c r="B32" s="656" t="s">
        <v>317</v>
      </c>
      <c r="C32" s="657"/>
      <c r="D32" s="657"/>
      <c r="E32" s="657"/>
      <c r="F32" s="657"/>
      <c r="G32" s="657"/>
      <c r="H32" s="657"/>
      <c r="I32" s="657"/>
      <c r="J32" s="657"/>
      <c r="K32" s="657"/>
      <c r="L32" s="657"/>
      <c r="M32" s="657"/>
      <c r="N32" s="657"/>
      <c r="O32" s="657"/>
      <c r="P32" s="657"/>
      <c r="Q32" s="658"/>
      <c r="R32" s="659">
        <v>594759</v>
      </c>
      <c r="S32" s="660"/>
      <c r="T32" s="660"/>
      <c r="U32" s="660"/>
      <c r="V32" s="660"/>
      <c r="W32" s="660"/>
      <c r="X32" s="660"/>
      <c r="Y32" s="661"/>
      <c r="Z32" s="662">
        <v>6.1</v>
      </c>
      <c r="AA32" s="662"/>
      <c r="AB32" s="662"/>
      <c r="AC32" s="662"/>
      <c r="AD32" s="663" t="s">
        <v>231</v>
      </c>
      <c r="AE32" s="663"/>
      <c r="AF32" s="663"/>
      <c r="AG32" s="663"/>
      <c r="AH32" s="663"/>
      <c r="AI32" s="663"/>
      <c r="AJ32" s="663"/>
      <c r="AK32" s="663"/>
      <c r="AL32" s="664" t="s">
        <v>231</v>
      </c>
      <c r="AM32" s="665"/>
      <c r="AN32" s="665"/>
      <c r="AO32" s="666"/>
      <c r="AP32" s="709"/>
      <c r="AQ32" s="710"/>
      <c r="AR32" s="710"/>
      <c r="AS32" s="710"/>
      <c r="AT32" s="714"/>
      <c r="AU32" s="214" t="s">
        <v>318</v>
      </c>
      <c r="AX32" s="656" t="s">
        <v>319</v>
      </c>
      <c r="AY32" s="657"/>
      <c r="AZ32" s="657"/>
      <c r="BA32" s="657"/>
      <c r="BB32" s="657"/>
      <c r="BC32" s="657"/>
      <c r="BD32" s="657"/>
      <c r="BE32" s="657"/>
      <c r="BF32" s="658"/>
      <c r="BG32" s="716">
        <v>99.5</v>
      </c>
      <c r="BH32" s="689"/>
      <c r="BI32" s="689"/>
      <c r="BJ32" s="689"/>
      <c r="BK32" s="689"/>
      <c r="BL32" s="689"/>
      <c r="BM32" s="665">
        <v>97.9</v>
      </c>
      <c r="BN32" s="689"/>
      <c r="BO32" s="689"/>
      <c r="BP32" s="689"/>
      <c r="BQ32" s="705"/>
      <c r="BR32" s="716">
        <v>99.6</v>
      </c>
      <c r="BS32" s="689"/>
      <c r="BT32" s="689"/>
      <c r="BU32" s="689"/>
      <c r="BV32" s="689"/>
      <c r="BW32" s="689"/>
      <c r="BX32" s="665">
        <v>97.6</v>
      </c>
      <c r="BY32" s="689"/>
      <c r="BZ32" s="689"/>
      <c r="CA32" s="689"/>
      <c r="CB32" s="705"/>
      <c r="CD32" s="701"/>
      <c r="CE32" s="702"/>
      <c r="CF32" s="656" t="s">
        <v>320</v>
      </c>
      <c r="CG32" s="657"/>
      <c r="CH32" s="657"/>
      <c r="CI32" s="657"/>
      <c r="CJ32" s="657"/>
      <c r="CK32" s="657"/>
      <c r="CL32" s="657"/>
      <c r="CM32" s="657"/>
      <c r="CN32" s="657"/>
      <c r="CO32" s="657"/>
      <c r="CP32" s="657"/>
      <c r="CQ32" s="658"/>
      <c r="CR32" s="659" t="s">
        <v>231</v>
      </c>
      <c r="CS32" s="660"/>
      <c r="CT32" s="660"/>
      <c r="CU32" s="660"/>
      <c r="CV32" s="660"/>
      <c r="CW32" s="660"/>
      <c r="CX32" s="660"/>
      <c r="CY32" s="661"/>
      <c r="CZ32" s="664" t="s">
        <v>231</v>
      </c>
      <c r="DA32" s="691"/>
      <c r="DB32" s="691"/>
      <c r="DC32" s="694"/>
      <c r="DD32" s="668" t="s">
        <v>231</v>
      </c>
      <c r="DE32" s="660"/>
      <c r="DF32" s="660"/>
      <c r="DG32" s="660"/>
      <c r="DH32" s="660"/>
      <c r="DI32" s="660"/>
      <c r="DJ32" s="660"/>
      <c r="DK32" s="661"/>
      <c r="DL32" s="668" t="s">
        <v>231</v>
      </c>
      <c r="DM32" s="660"/>
      <c r="DN32" s="660"/>
      <c r="DO32" s="660"/>
      <c r="DP32" s="660"/>
      <c r="DQ32" s="660"/>
      <c r="DR32" s="660"/>
      <c r="DS32" s="660"/>
      <c r="DT32" s="660"/>
      <c r="DU32" s="660"/>
      <c r="DV32" s="661"/>
      <c r="DW32" s="664" t="s">
        <v>132</v>
      </c>
      <c r="DX32" s="691"/>
      <c r="DY32" s="691"/>
      <c r="DZ32" s="691"/>
      <c r="EA32" s="691"/>
      <c r="EB32" s="691"/>
      <c r="EC32" s="692"/>
    </row>
    <row r="33" spans="2:133" ht="11.25" customHeight="1" x14ac:dyDescent="0.15">
      <c r="B33" s="656" t="s">
        <v>321</v>
      </c>
      <c r="C33" s="657"/>
      <c r="D33" s="657"/>
      <c r="E33" s="657"/>
      <c r="F33" s="657"/>
      <c r="G33" s="657"/>
      <c r="H33" s="657"/>
      <c r="I33" s="657"/>
      <c r="J33" s="657"/>
      <c r="K33" s="657"/>
      <c r="L33" s="657"/>
      <c r="M33" s="657"/>
      <c r="N33" s="657"/>
      <c r="O33" s="657"/>
      <c r="P33" s="657"/>
      <c r="Q33" s="658"/>
      <c r="R33" s="659">
        <v>5857</v>
      </c>
      <c r="S33" s="660"/>
      <c r="T33" s="660"/>
      <c r="U33" s="660"/>
      <c r="V33" s="660"/>
      <c r="W33" s="660"/>
      <c r="X33" s="660"/>
      <c r="Y33" s="661"/>
      <c r="Z33" s="662">
        <v>0.1</v>
      </c>
      <c r="AA33" s="662"/>
      <c r="AB33" s="662"/>
      <c r="AC33" s="662"/>
      <c r="AD33" s="663">
        <v>5164</v>
      </c>
      <c r="AE33" s="663"/>
      <c r="AF33" s="663"/>
      <c r="AG33" s="663"/>
      <c r="AH33" s="663"/>
      <c r="AI33" s="663"/>
      <c r="AJ33" s="663"/>
      <c r="AK33" s="663"/>
      <c r="AL33" s="664">
        <v>0.1</v>
      </c>
      <c r="AM33" s="665"/>
      <c r="AN33" s="665"/>
      <c r="AO33" s="666"/>
      <c r="AP33" s="711"/>
      <c r="AQ33" s="712"/>
      <c r="AR33" s="712"/>
      <c r="AS33" s="712"/>
      <c r="AT33" s="715"/>
      <c r="AU33" s="219"/>
      <c r="AV33" s="219"/>
      <c r="AW33" s="219"/>
      <c r="AX33" s="680" t="s">
        <v>322</v>
      </c>
      <c r="AY33" s="681"/>
      <c r="AZ33" s="681"/>
      <c r="BA33" s="681"/>
      <c r="BB33" s="681"/>
      <c r="BC33" s="681"/>
      <c r="BD33" s="681"/>
      <c r="BE33" s="681"/>
      <c r="BF33" s="682"/>
      <c r="BG33" s="717">
        <v>99.1</v>
      </c>
      <c r="BH33" s="718"/>
      <c r="BI33" s="718"/>
      <c r="BJ33" s="718"/>
      <c r="BK33" s="718"/>
      <c r="BL33" s="718"/>
      <c r="BM33" s="719">
        <v>92.3</v>
      </c>
      <c r="BN33" s="718"/>
      <c r="BO33" s="718"/>
      <c r="BP33" s="718"/>
      <c r="BQ33" s="720"/>
      <c r="BR33" s="717">
        <v>99</v>
      </c>
      <c r="BS33" s="718"/>
      <c r="BT33" s="718"/>
      <c r="BU33" s="718"/>
      <c r="BV33" s="718"/>
      <c r="BW33" s="718"/>
      <c r="BX33" s="719">
        <v>92.2</v>
      </c>
      <c r="BY33" s="718"/>
      <c r="BZ33" s="718"/>
      <c r="CA33" s="718"/>
      <c r="CB33" s="720"/>
      <c r="CD33" s="656" t="s">
        <v>323</v>
      </c>
      <c r="CE33" s="657"/>
      <c r="CF33" s="657"/>
      <c r="CG33" s="657"/>
      <c r="CH33" s="657"/>
      <c r="CI33" s="657"/>
      <c r="CJ33" s="657"/>
      <c r="CK33" s="657"/>
      <c r="CL33" s="657"/>
      <c r="CM33" s="657"/>
      <c r="CN33" s="657"/>
      <c r="CO33" s="657"/>
      <c r="CP33" s="657"/>
      <c r="CQ33" s="658"/>
      <c r="CR33" s="659">
        <v>4042636</v>
      </c>
      <c r="CS33" s="689"/>
      <c r="CT33" s="689"/>
      <c r="CU33" s="689"/>
      <c r="CV33" s="689"/>
      <c r="CW33" s="689"/>
      <c r="CX33" s="689"/>
      <c r="CY33" s="690"/>
      <c r="CZ33" s="664">
        <v>46</v>
      </c>
      <c r="DA33" s="691"/>
      <c r="DB33" s="691"/>
      <c r="DC33" s="694"/>
      <c r="DD33" s="668">
        <v>2237034</v>
      </c>
      <c r="DE33" s="689"/>
      <c r="DF33" s="689"/>
      <c r="DG33" s="689"/>
      <c r="DH33" s="689"/>
      <c r="DI33" s="689"/>
      <c r="DJ33" s="689"/>
      <c r="DK33" s="690"/>
      <c r="DL33" s="668">
        <v>1189321</v>
      </c>
      <c r="DM33" s="689"/>
      <c r="DN33" s="689"/>
      <c r="DO33" s="689"/>
      <c r="DP33" s="689"/>
      <c r="DQ33" s="689"/>
      <c r="DR33" s="689"/>
      <c r="DS33" s="689"/>
      <c r="DT33" s="689"/>
      <c r="DU33" s="689"/>
      <c r="DV33" s="690"/>
      <c r="DW33" s="664">
        <v>28.6</v>
      </c>
      <c r="DX33" s="691"/>
      <c r="DY33" s="691"/>
      <c r="DZ33" s="691"/>
      <c r="EA33" s="691"/>
      <c r="EB33" s="691"/>
      <c r="EC33" s="692"/>
    </row>
    <row r="34" spans="2:133" ht="11.25" customHeight="1" x14ac:dyDescent="0.15">
      <c r="B34" s="656" t="s">
        <v>324</v>
      </c>
      <c r="C34" s="657"/>
      <c r="D34" s="657"/>
      <c r="E34" s="657"/>
      <c r="F34" s="657"/>
      <c r="G34" s="657"/>
      <c r="H34" s="657"/>
      <c r="I34" s="657"/>
      <c r="J34" s="657"/>
      <c r="K34" s="657"/>
      <c r="L34" s="657"/>
      <c r="M34" s="657"/>
      <c r="N34" s="657"/>
      <c r="O34" s="657"/>
      <c r="P34" s="657"/>
      <c r="Q34" s="658"/>
      <c r="R34" s="659">
        <v>1388824</v>
      </c>
      <c r="S34" s="660"/>
      <c r="T34" s="660"/>
      <c r="U34" s="660"/>
      <c r="V34" s="660"/>
      <c r="W34" s="660"/>
      <c r="X34" s="660"/>
      <c r="Y34" s="661"/>
      <c r="Z34" s="662">
        <v>14.2</v>
      </c>
      <c r="AA34" s="662"/>
      <c r="AB34" s="662"/>
      <c r="AC34" s="662"/>
      <c r="AD34" s="663" t="s">
        <v>231</v>
      </c>
      <c r="AE34" s="663"/>
      <c r="AF34" s="663"/>
      <c r="AG34" s="663"/>
      <c r="AH34" s="663"/>
      <c r="AI34" s="663"/>
      <c r="AJ34" s="663"/>
      <c r="AK34" s="663"/>
      <c r="AL34" s="664" t="s">
        <v>231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325</v>
      </c>
      <c r="CE34" s="657"/>
      <c r="CF34" s="657"/>
      <c r="CG34" s="657"/>
      <c r="CH34" s="657"/>
      <c r="CI34" s="657"/>
      <c r="CJ34" s="657"/>
      <c r="CK34" s="657"/>
      <c r="CL34" s="657"/>
      <c r="CM34" s="657"/>
      <c r="CN34" s="657"/>
      <c r="CO34" s="657"/>
      <c r="CP34" s="657"/>
      <c r="CQ34" s="658"/>
      <c r="CR34" s="659">
        <v>1603610</v>
      </c>
      <c r="CS34" s="660"/>
      <c r="CT34" s="660"/>
      <c r="CU34" s="660"/>
      <c r="CV34" s="660"/>
      <c r="CW34" s="660"/>
      <c r="CX34" s="660"/>
      <c r="CY34" s="661"/>
      <c r="CZ34" s="664">
        <v>18.2</v>
      </c>
      <c r="DA34" s="691"/>
      <c r="DB34" s="691"/>
      <c r="DC34" s="694"/>
      <c r="DD34" s="668">
        <v>637813</v>
      </c>
      <c r="DE34" s="660"/>
      <c r="DF34" s="660"/>
      <c r="DG34" s="660"/>
      <c r="DH34" s="660"/>
      <c r="DI34" s="660"/>
      <c r="DJ34" s="660"/>
      <c r="DK34" s="661"/>
      <c r="DL34" s="668">
        <v>306943</v>
      </c>
      <c r="DM34" s="660"/>
      <c r="DN34" s="660"/>
      <c r="DO34" s="660"/>
      <c r="DP34" s="660"/>
      <c r="DQ34" s="660"/>
      <c r="DR34" s="660"/>
      <c r="DS34" s="660"/>
      <c r="DT34" s="660"/>
      <c r="DU34" s="660"/>
      <c r="DV34" s="661"/>
      <c r="DW34" s="664">
        <v>7.4</v>
      </c>
      <c r="DX34" s="691"/>
      <c r="DY34" s="691"/>
      <c r="DZ34" s="691"/>
      <c r="EA34" s="691"/>
      <c r="EB34" s="691"/>
      <c r="EC34" s="692"/>
    </row>
    <row r="35" spans="2:133" ht="11.25" customHeight="1" x14ac:dyDescent="0.15">
      <c r="B35" s="656" t="s">
        <v>326</v>
      </c>
      <c r="C35" s="657"/>
      <c r="D35" s="657"/>
      <c r="E35" s="657"/>
      <c r="F35" s="657"/>
      <c r="G35" s="657"/>
      <c r="H35" s="657"/>
      <c r="I35" s="657"/>
      <c r="J35" s="657"/>
      <c r="K35" s="657"/>
      <c r="L35" s="657"/>
      <c r="M35" s="657"/>
      <c r="N35" s="657"/>
      <c r="O35" s="657"/>
      <c r="P35" s="657"/>
      <c r="Q35" s="658"/>
      <c r="R35" s="659">
        <v>776610</v>
      </c>
      <c r="S35" s="660"/>
      <c r="T35" s="660"/>
      <c r="U35" s="660"/>
      <c r="V35" s="660"/>
      <c r="W35" s="660"/>
      <c r="X35" s="660"/>
      <c r="Y35" s="661"/>
      <c r="Z35" s="662">
        <v>8</v>
      </c>
      <c r="AA35" s="662"/>
      <c r="AB35" s="662"/>
      <c r="AC35" s="662"/>
      <c r="AD35" s="663" t="s">
        <v>231</v>
      </c>
      <c r="AE35" s="663"/>
      <c r="AF35" s="663"/>
      <c r="AG35" s="663"/>
      <c r="AH35" s="663"/>
      <c r="AI35" s="663"/>
      <c r="AJ35" s="663"/>
      <c r="AK35" s="663"/>
      <c r="AL35" s="664" t="s">
        <v>132</v>
      </c>
      <c r="AM35" s="665"/>
      <c r="AN35" s="665"/>
      <c r="AO35" s="666"/>
      <c r="AP35" s="222"/>
      <c r="AQ35" s="641" t="s">
        <v>327</v>
      </c>
      <c r="AR35" s="642"/>
      <c r="AS35" s="642"/>
      <c r="AT35" s="642"/>
      <c r="AU35" s="642"/>
      <c r="AV35" s="642"/>
      <c r="AW35" s="642"/>
      <c r="AX35" s="642"/>
      <c r="AY35" s="642"/>
      <c r="AZ35" s="642"/>
      <c r="BA35" s="642"/>
      <c r="BB35" s="642"/>
      <c r="BC35" s="642"/>
      <c r="BD35" s="642"/>
      <c r="BE35" s="642"/>
      <c r="BF35" s="643"/>
      <c r="BG35" s="641" t="s">
        <v>328</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329</v>
      </c>
      <c r="CE35" s="657"/>
      <c r="CF35" s="657"/>
      <c r="CG35" s="657"/>
      <c r="CH35" s="657"/>
      <c r="CI35" s="657"/>
      <c r="CJ35" s="657"/>
      <c r="CK35" s="657"/>
      <c r="CL35" s="657"/>
      <c r="CM35" s="657"/>
      <c r="CN35" s="657"/>
      <c r="CO35" s="657"/>
      <c r="CP35" s="657"/>
      <c r="CQ35" s="658"/>
      <c r="CR35" s="659">
        <v>40764</v>
      </c>
      <c r="CS35" s="689"/>
      <c r="CT35" s="689"/>
      <c r="CU35" s="689"/>
      <c r="CV35" s="689"/>
      <c r="CW35" s="689"/>
      <c r="CX35" s="689"/>
      <c r="CY35" s="690"/>
      <c r="CZ35" s="664">
        <v>0.5</v>
      </c>
      <c r="DA35" s="691"/>
      <c r="DB35" s="691"/>
      <c r="DC35" s="694"/>
      <c r="DD35" s="668">
        <v>21406</v>
      </c>
      <c r="DE35" s="689"/>
      <c r="DF35" s="689"/>
      <c r="DG35" s="689"/>
      <c r="DH35" s="689"/>
      <c r="DI35" s="689"/>
      <c r="DJ35" s="689"/>
      <c r="DK35" s="690"/>
      <c r="DL35" s="668">
        <v>21063</v>
      </c>
      <c r="DM35" s="689"/>
      <c r="DN35" s="689"/>
      <c r="DO35" s="689"/>
      <c r="DP35" s="689"/>
      <c r="DQ35" s="689"/>
      <c r="DR35" s="689"/>
      <c r="DS35" s="689"/>
      <c r="DT35" s="689"/>
      <c r="DU35" s="689"/>
      <c r="DV35" s="690"/>
      <c r="DW35" s="664">
        <v>0.5</v>
      </c>
      <c r="DX35" s="691"/>
      <c r="DY35" s="691"/>
      <c r="DZ35" s="691"/>
      <c r="EA35" s="691"/>
      <c r="EB35" s="691"/>
      <c r="EC35" s="692"/>
    </row>
    <row r="36" spans="2:133" ht="11.25" customHeight="1" x14ac:dyDescent="0.15">
      <c r="B36" s="656" t="s">
        <v>330</v>
      </c>
      <c r="C36" s="657"/>
      <c r="D36" s="657"/>
      <c r="E36" s="657"/>
      <c r="F36" s="657"/>
      <c r="G36" s="657"/>
      <c r="H36" s="657"/>
      <c r="I36" s="657"/>
      <c r="J36" s="657"/>
      <c r="K36" s="657"/>
      <c r="L36" s="657"/>
      <c r="M36" s="657"/>
      <c r="N36" s="657"/>
      <c r="O36" s="657"/>
      <c r="P36" s="657"/>
      <c r="Q36" s="658"/>
      <c r="R36" s="659">
        <v>180247</v>
      </c>
      <c r="S36" s="660"/>
      <c r="T36" s="660"/>
      <c r="U36" s="660"/>
      <c r="V36" s="660"/>
      <c r="W36" s="660"/>
      <c r="X36" s="660"/>
      <c r="Y36" s="661"/>
      <c r="Z36" s="662">
        <v>1.8</v>
      </c>
      <c r="AA36" s="662"/>
      <c r="AB36" s="662"/>
      <c r="AC36" s="662"/>
      <c r="AD36" s="663" t="s">
        <v>231</v>
      </c>
      <c r="AE36" s="663"/>
      <c r="AF36" s="663"/>
      <c r="AG36" s="663"/>
      <c r="AH36" s="663"/>
      <c r="AI36" s="663"/>
      <c r="AJ36" s="663"/>
      <c r="AK36" s="663"/>
      <c r="AL36" s="664" t="s">
        <v>231</v>
      </c>
      <c r="AM36" s="665"/>
      <c r="AN36" s="665"/>
      <c r="AO36" s="666"/>
      <c r="AP36" s="222"/>
      <c r="AQ36" s="721" t="s">
        <v>331</v>
      </c>
      <c r="AR36" s="722"/>
      <c r="AS36" s="722"/>
      <c r="AT36" s="722"/>
      <c r="AU36" s="722"/>
      <c r="AV36" s="722"/>
      <c r="AW36" s="722"/>
      <c r="AX36" s="722"/>
      <c r="AY36" s="723"/>
      <c r="AZ36" s="648">
        <v>637142</v>
      </c>
      <c r="BA36" s="649"/>
      <c r="BB36" s="649"/>
      <c r="BC36" s="649"/>
      <c r="BD36" s="649"/>
      <c r="BE36" s="649"/>
      <c r="BF36" s="724"/>
      <c r="BG36" s="645" t="s">
        <v>332</v>
      </c>
      <c r="BH36" s="646"/>
      <c r="BI36" s="646"/>
      <c r="BJ36" s="646"/>
      <c r="BK36" s="646"/>
      <c r="BL36" s="646"/>
      <c r="BM36" s="646"/>
      <c r="BN36" s="646"/>
      <c r="BO36" s="646"/>
      <c r="BP36" s="646"/>
      <c r="BQ36" s="646"/>
      <c r="BR36" s="646"/>
      <c r="BS36" s="646"/>
      <c r="BT36" s="646"/>
      <c r="BU36" s="647"/>
      <c r="BV36" s="648">
        <v>37410</v>
      </c>
      <c r="BW36" s="649"/>
      <c r="BX36" s="649"/>
      <c r="BY36" s="649"/>
      <c r="BZ36" s="649"/>
      <c r="CA36" s="649"/>
      <c r="CB36" s="724"/>
      <c r="CD36" s="656" t="s">
        <v>333</v>
      </c>
      <c r="CE36" s="657"/>
      <c r="CF36" s="657"/>
      <c r="CG36" s="657"/>
      <c r="CH36" s="657"/>
      <c r="CI36" s="657"/>
      <c r="CJ36" s="657"/>
      <c r="CK36" s="657"/>
      <c r="CL36" s="657"/>
      <c r="CM36" s="657"/>
      <c r="CN36" s="657"/>
      <c r="CO36" s="657"/>
      <c r="CP36" s="657"/>
      <c r="CQ36" s="658"/>
      <c r="CR36" s="659">
        <v>673875</v>
      </c>
      <c r="CS36" s="660"/>
      <c r="CT36" s="660"/>
      <c r="CU36" s="660"/>
      <c r="CV36" s="660"/>
      <c r="CW36" s="660"/>
      <c r="CX36" s="660"/>
      <c r="CY36" s="661"/>
      <c r="CZ36" s="664">
        <v>7.7</v>
      </c>
      <c r="DA36" s="691"/>
      <c r="DB36" s="691"/>
      <c r="DC36" s="694"/>
      <c r="DD36" s="668">
        <v>558829</v>
      </c>
      <c r="DE36" s="660"/>
      <c r="DF36" s="660"/>
      <c r="DG36" s="660"/>
      <c r="DH36" s="660"/>
      <c r="DI36" s="660"/>
      <c r="DJ36" s="660"/>
      <c r="DK36" s="661"/>
      <c r="DL36" s="668">
        <v>367424</v>
      </c>
      <c r="DM36" s="660"/>
      <c r="DN36" s="660"/>
      <c r="DO36" s="660"/>
      <c r="DP36" s="660"/>
      <c r="DQ36" s="660"/>
      <c r="DR36" s="660"/>
      <c r="DS36" s="660"/>
      <c r="DT36" s="660"/>
      <c r="DU36" s="660"/>
      <c r="DV36" s="661"/>
      <c r="DW36" s="664">
        <v>8.8000000000000007</v>
      </c>
      <c r="DX36" s="691"/>
      <c r="DY36" s="691"/>
      <c r="DZ36" s="691"/>
      <c r="EA36" s="691"/>
      <c r="EB36" s="691"/>
      <c r="EC36" s="692"/>
    </row>
    <row r="37" spans="2:133" ht="11.25" customHeight="1" x14ac:dyDescent="0.15">
      <c r="B37" s="656" t="s">
        <v>334</v>
      </c>
      <c r="C37" s="657"/>
      <c r="D37" s="657"/>
      <c r="E37" s="657"/>
      <c r="F37" s="657"/>
      <c r="G37" s="657"/>
      <c r="H37" s="657"/>
      <c r="I37" s="657"/>
      <c r="J37" s="657"/>
      <c r="K37" s="657"/>
      <c r="L37" s="657"/>
      <c r="M37" s="657"/>
      <c r="N37" s="657"/>
      <c r="O37" s="657"/>
      <c r="P37" s="657"/>
      <c r="Q37" s="658"/>
      <c r="R37" s="659">
        <v>39526</v>
      </c>
      <c r="S37" s="660"/>
      <c r="T37" s="660"/>
      <c r="U37" s="660"/>
      <c r="V37" s="660"/>
      <c r="W37" s="660"/>
      <c r="X37" s="660"/>
      <c r="Y37" s="661"/>
      <c r="Z37" s="662">
        <v>0.4</v>
      </c>
      <c r="AA37" s="662"/>
      <c r="AB37" s="662"/>
      <c r="AC37" s="662"/>
      <c r="AD37" s="663">
        <v>20</v>
      </c>
      <c r="AE37" s="663"/>
      <c r="AF37" s="663"/>
      <c r="AG37" s="663"/>
      <c r="AH37" s="663"/>
      <c r="AI37" s="663"/>
      <c r="AJ37" s="663"/>
      <c r="AK37" s="663"/>
      <c r="AL37" s="664">
        <v>0</v>
      </c>
      <c r="AM37" s="665"/>
      <c r="AN37" s="665"/>
      <c r="AO37" s="666"/>
      <c r="AQ37" s="725" t="s">
        <v>335</v>
      </c>
      <c r="AR37" s="726"/>
      <c r="AS37" s="726"/>
      <c r="AT37" s="726"/>
      <c r="AU37" s="726"/>
      <c r="AV37" s="726"/>
      <c r="AW37" s="726"/>
      <c r="AX37" s="726"/>
      <c r="AY37" s="727"/>
      <c r="AZ37" s="659">
        <v>1245</v>
      </c>
      <c r="BA37" s="660"/>
      <c r="BB37" s="660"/>
      <c r="BC37" s="660"/>
      <c r="BD37" s="689"/>
      <c r="BE37" s="689"/>
      <c r="BF37" s="705"/>
      <c r="BG37" s="656" t="s">
        <v>336</v>
      </c>
      <c r="BH37" s="657"/>
      <c r="BI37" s="657"/>
      <c r="BJ37" s="657"/>
      <c r="BK37" s="657"/>
      <c r="BL37" s="657"/>
      <c r="BM37" s="657"/>
      <c r="BN37" s="657"/>
      <c r="BO37" s="657"/>
      <c r="BP37" s="657"/>
      <c r="BQ37" s="657"/>
      <c r="BR37" s="657"/>
      <c r="BS37" s="657"/>
      <c r="BT37" s="657"/>
      <c r="BU37" s="658"/>
      <c r="BV37" s="659">
        <v>15700</v>
      </c>
      <c r="BW37" s="660"/>
      <c r="BX37" s="660"/>
      <c r="BY37" s="660"/>
      <c r="BZ37" s="660"/>
      <c r="CA37" s="660"/>
      <c r="CB37" s="669"/>
      <c r="CD37" s="656" t="s">
        <v>337</v>
      </c>
      <c r="CE37" s="657"/>
      <c r="CF37" s="657"/>
      <c r="CG37" s="657"/>
      <c r="CH37" s="657"/>
      <c r="CI37" s="657"/>
      <c r="CJ37" s="657"/>
      <c r="CK37" s="657"/>
      <c r="CL37" s="657"/>
      <c r="CM37" s="657"/>
      <c r="CN37" s="657"/>
      <c r="CO37" s="657"/>
      <c r="CP37" s="657"/>
      <c r="CQ37" s="658"/>
      <c r="CR37" s="659">
        <v>344081</v>
      </c>
      <c r="CS37" s="689"/>
      <c r="CT37" s="689"/>
      <c r="CU37" s="689"/>
      <c r="CV37" s="689"/>
      <c r="CW37" s="689"/>
      <c r="CX37" s="689"/>
      <c r="CY37" s="690"/>
      <c r="CZ37" s="664">
        <v>3.9</v>
      </c>
      <c r="DA37" s="691"/>
      <c r="DB37" s="691"/>
      <c r="DC37" s="694"/>
      <c r="DD37" s="668">
        <v>325466</v>
      </c>
      <c r="DE37" s="689"/>
      <c r="DF37" s="689"/>
      <c r="DG37" s="689"/>
      <c r="DH37" s="689"/>
      <c r="DI37" s="689"/>
      <c r="DJ37" s="689"/>
      <c r="DK37" s="690"/>
      <c r="DL37" s="668">
        <v>306788</v>
      </c>
      <c r="DM37" s="689"/>
      <c r="DN37" s="689"/>
      <c r="DO37" s="689"/>
      <c r="DP37" s="689"/>
      <c r="DQ37" s="689"/>
      <c r="DR37" s="689"/>
      <c r="DS37" s="689"/>
      <c r="DT37" s="689"/>
      <c r="DU37" s="689"/>
      <c r="DV37" s="690"/>
      <c r="DW37" s="664">
        <v>7.4</v>
      </c>
      <c r="DX37" s="691"/>
      <c r="DY37" s="691"/>
      <c r="DZ37" s="691"/>
      <c r="EA37" s="691"/>
      <c r="EB37" s="691"/>
      <c r="EC37" s="692"/>
    </row>
    <row r="38" spans="2:133" ht="11.25" customHeight="1" x14ac:dyDescent="0.15">
      <c r="B38" s="656" t="s">
        <v>338</v>
      </c>
      <c r="C38" s="657"/>
      <c r="D38" s="657"/>
      <c r="E38" s="657"/>
      <c r="F38" s="657"/>
      <c r="G38" s="657"/>
      <c r="H38" s="657"/>
      <c r="I38" s="657"/>
      <c r="J38" s="657"/>
      <c r="K38" s="657"/>
      <c r="L38" s="657"/>
      <c r="M38" s="657"/>
      <c r="N38" s="657"/>
      <c r="O38" s="657"/>
      <c r="P38" s="657"/>
      <c r="Q38" s="658"/>
      <c r="R38" s="659">
        <v>570214</v>
      </c>
      <c r="S38" s="660"/>
      <c r="T38" s="660"/>
      <c r="U38" s="660"/>
      <c r="V38" s="660"/>
      <c r="W38" s="660"/>
      <c r="X38" s="660"/>
      <c r="Y38" s="661"/>
      <c r="Z38" s="662">
        <v>5.8</v>
      </c>
      <c r="AA38" s="662"/>
      <c r="AB38" s="662"/>
      <c r="AC38" s="662"/>
      <c r="AD38" s="663" t="s">
        <v>231</v>
      </c>
      <c r="AE38" s="663"/>
      <c r="AF38" s="663"/>
      <c r="AG38" s="663"/>
      <c r="AH38" s="663"/>
      <c r="AI38" s="663"/>
      <c r="AJ38" s="663"/>
      <c r="AK38" s="663"/>
      <c r="AL38" s="664" t="s">
        <v>231</v>
      </c>
      <c r="AM38" s="665"/>
      <c r="AN38" s="665"/>
      <c r="AO38" s="666"/>
      <c r="AQ38" s="725" t="s">
        <v>339</v>
      </c>
      <c r="AR38" s="726"/>
      <c r="AS38" s="726"/>
      <c r="AT38" s="726"/>
      <c r="AU38" s="726"/>
      <c r="AV38" s="726"/>
      <c r="AW38" s="726"/>
      <c r="AX38" s="726"/>
      <c r="AY38" s="727"/>
      <c r="AZ38" s="659" t="s">
        <v>231</v>
      </c>
      <c r="BA38" s="660"/>
      <c r="BB38" s="660"/>
      <c r="BC38" s="660"/>
      <c r="BD38" s="689"/>
      <c r="BE38" s="689"/>
      <c r="BF38" s="705"/>
      <c r="BG38" s="656" t="s">
        <v>340</v>
      </c>
      <c r="BH38" s="657"/>
      <c r="BI38" s="657"/>
      <c r="BJ38" s="657"/>
      <c r="BK38" s="657"/>
      <c r="BL38" s="657"/>
      <c r="BM38" s="657"/>
      <c r="BN38" s="657"/>
      <c r="BO38" s="657"/>
      <c r="BP38" s="657"/>
      <c r="BQ38" s="657"/>
      <c r="BR38" s="657"/>
      <c r="BS38" s="657"/>
      <c r="BT38" s="657"/>
      <c r="BU38" s="658"/>
      <c r="BV38" s="659">
        <v>1532</v>
      </c>
      <c r="BW38" s="660"/>
      <c r="BX38" s="660"/>
      <c r="BY38" s="660"/>
      <c r="BZ38" s="660"/>
      <c r="CA38" s="660"/>
      <c r="CB38" s="669"/>
      <c r="CD38" s="656" t="s">
        <v>341</v>
      </c>
      <c r="CE38" s="657"/>
      <c r="CF38" s="657"/>
      <c r="CG38" s="657"/>
      <c r="CH38" s="657"/>
      <c r="CI38" s="657"/>
      <c r="CJ38" s="657"/>
      <c r="CK38" s="657"/>
      <c r="CL38" s="657"/>
      <c r="CM38" s="657"/>
      <c r="CN38" s="657"/>
      <c r="CO38" s="657"/>
      <c r="CP38" s="657"/>
      <c r="CQ38" s="658"/>
      <c r="CR38" s="659">
        <v>635897</v>
      </c>
      <c r="CS38" s="660"/>
      <c r="CT38" s="660"/>
      <c r="CU38" s="660"/>
      <c r="CV38" s="660"/>
      <c r="CW38" s="660"/>
      <c r="CX38" s="660"/>
      <c r="CY38" s="661"/>
      <c r="CZ38" s="664">
        <v>7.2</v>
      </c>
      <c r="DA38" s="691"/>
      <c r="DB38" s="691"/>
      <c r="DC38" s="694"/>
      <c r="DD38" s="668">
        <v>517686</v>
      </c>
      <c r="DE38" s="660"/>
      <c r="DF38" s="660"/>
      <c r="DG38" s="660"/>
      <c r="DH38" s="660"/>
      <c r="DI38" s="660"/>
      <c r="DJ38" s="660"/>
      <c r="DK38" s="661"/>
      <c r="DL38" s="668">
        <v>493891</v>
      </c>
      <c r="DM38" s="660"/>
      <c r="DN38" s="660"/>
      <c r="DO38" s="660"/>
      <c r="DP38" s="660"/>
      <c r="DQ38" s="660"/>
      <c r="DR38" s="660"/>
      <c r="DS38" s="660"/>
      <c r="DT38" s="660"/>
      <c r="DU38" s="660"/>
      <c r="DV38" s="661"/>
      <c r="DW38" s="664">
        <v>11.9</v>
      </c>
      <c r="DX38" s="691"/>
      <c r="DY38" s="691"/>
      <c r="DZ38" s="691"/>
      <c r="EA38" s="691"/>
      <c r="EB38" s="691"/>
      <c r="EC38" s="692"/>
    </row>
    <row r="39" spans="2:133" ht="11.25" customHeight="1" x14ac:dyDescent="0.15">
      <c r="B39" s="656" t="s">
        <v>342</v>
      </c>
      <c r="C39" s="657"/>
      <c r="D39" s="657"/>
      <c r="E39" s="657"/>
      <c r="F39" s="657"/>
      <c r="G39" s="657"/>
      <c r="H39" s="657"/>
      <c r="I39" s="657"/>
      <c r="J39" s="657"/>
      <c r="K39" s="657"/>
      <c r="L39" s="657"/>
      <c r="M39" s="657"/>
      <c r="N39" s="657"/>
      <c r="O39" s="657"/>
      <c r="P39" s="657"/>
      <c r="Q39" s="658"/>
      <c r="R39" s="659" t="s">
        <v>141</v>
      </c>
      <c r="S39" s="660"/>
      <c r="T39" s="660"/>
      <c r="U39" s="660"/>
      <c r="V39" s="660"/>
      <c r="W39" s="660"/>
      <c r="X39" s="660"/>
      <c r="Y39" s="661"/>
      <c r="Z39" s="662" t="s">
        <v>231</v>
      </c>
      <c r="AA39" s="662"/>
      <c r="AB39" s="662"/>
      <c r="AC39" s="662"/>
      <c r="AD39" s="663" t="s">
        <v>231</v>
      </c>
      <c r="AE39" s="663"/>
      <c r="AF39" s="663"/>
      <c r="AG39" s="663"/>
      <c r="AH39" s="663"/>
      <c r="AI39" s="663"/>
      <c r="AJ39" s="663"/>
      <c r="AK39" s="663"/>
      <c r="AL39" s="664" t="s">
        <v>231</v>
      </c>
      <c r="AM39" s="665"/>
      <c r="AN39" s="665"/>
      <c r="AO39" s="666"/>
      <c r="AQ39" s="725" t="s">
        <v>343</v>
      </c>
      <c r="AR39" s="726"/>
      <c r="AS39" s="726"/>
      <c r="AT39" s="726"/>
      <c r="AU39" s="726"/>
      <c r="AV39" s="726"/>
      <c r="AW39" s="726"/>
      <c r="AX39" s="726"/>
      <c r="AY39" s="727"/>
      <c r="AZ39" s="659" t="s">
        <v>231</v>
      </c>
      <c r="BA39" s="660"/>
      <c r="BB39" s="660"/>
      <c r="BC39" s="660"/>
      <c r="BD39" s="689"/>
      <c r="BE39" s="689"/>
      <c r="BF39" s="705"/>
      <c r="BG39" s="656" t="s">
        <v>344</v>
      </c>
      <c r="BH39" s="657"/>
      <c r="BI39" s="657"/>
      <c r="BJ39" s="657"/>
      <c r="BK39" s="657"/>
      <c r="BL39" s="657"/>
      <c r="BM39" s="657"/>
      <c r="BN39" s="657"/>
      <c r="BO39" s="657"/>
      <c r="BP39" s="657"/>
      <c r="BQ39" s="657"/>
      <c r="BR39" s="657"/>
      <c r="BS39" s="657"/>
      <c r="BT39" s="657"/>
      <c r="BU39" s="658"/>
      <c r="BV39" s="659">
        <v>2422</v>
      </c>
      <c r="BW39" s="660"/>
      <c r="BX39" s="660"/>
      <c r="BY39" s="660"/>
      <c r="BZ39" s="660"/>
      <c r="CA39" s="660"/>
      <c r="CB39" s="669"/>
      <c r="CD39" s="656" t="s">
        <v>345</v>
      </c>
      <c r="CE39" s="657"/>
      <c r="CF39" s="657"/>
      <c r="CG39" s="657"/>
      <c r="CH39" s="657"/>
      <c r="CI39" s="657"/>
      <c r="CJ39" s="657"/>
      <c r="CK39" s="657"/>
      <c r="CL39" s="657"/>
      <c r="CM39" s="657"/>
      <c r="CN39" s="657"/>
      <c r="CO39" s="657"/>
      <c r="CP39" s="657"/>
      <c r="CQ39" s="658"/>
      <c r="CR39" s="659">
        <v>1088490</v>
      </c>
      <c r="CS39" s="689"/>
      <c r="CT39" s="689"/>
      <c r="CU39" s="689"/>
      <c r="CV39" s="689"/>
      <c r="CW39" s="689"/>
      <c r="CX39" s="689"/>
      <c r="CY39" s="690"/>
      <c r="CZ39" s="664">
        <v>12.4</v>
      </c>
      <c r="DA39" s="691"/>
      <c r="DB39" s="691"/>
      <c r="DC39" s="694"/>
      <c r="DD39" s="668">
        <v>501300</v>
      </c>
      <c r="DE39" s="689"/>
      <c r="DF39" s="689"/>
      <c r="DG39" s="689"/>
      <c r="DH39" s="689"/>
      <c r="DI39" s="689"/>
      <c r="DJ39" s="689"/>
      <c r="DK39" s="690"/>
      <c r="DL39" s="668" t="s">
        <v>141</v>
      </c>
      <c r="DM39" s="689"/>
      <c r="DN39" s="689"/>
      <c r="DO39" s="689"/>
      <c r="DP39" s="689"/>
      <c r="DQ39" s="689"/>
      <c r="DR39" s="689"/>
      <c r="DS39" s="689"/>
      <c r="DT39" s="689"/>
      <c r="DU39" s="689"/>
      <c r="DV39" s="690"/>
      <c r="DW39" s="664" t="s">
        <v>231</v>
      </c>
      <c r="DX39" s="691"/>
      <c r="DY39" s="691"/>
      <c r="DZ39" s="691"/>
      <c r="EA39" s="691"/>
      <c r="EB39" s="691"/>
      <c r="EC39" s="692"/>
    </row>
    <row r="40" spans="2:133" ht="11.25" customHeight="1" x14ac:dyDescent="0.15">
      <c r="B40" s="656" t="s">
        <v>346</v>
      </c>
      <c r="C40" s="657"/>
      <c r="D40" s="657"/>
      <c r="E40" s="657"/>
      <c r="F40" s="657"/>
      <c r="G40" s="657"/>
      <c r="H40" s="657"/>
      <c r="I40" s="657"/>
      <c r="J40" s="657"/>
      <c r="K40" s="657"/>
      <c r="L40" s="657"/>
      <c r="M40" s="657"/>
      <c r="N40" s="657"/>
      <c r="O40" s="657"/>
      <c r="P40" s="657"/>
      <c r="Q40" s="658"/>
      <c r="R40" s="659">
        <v>44414</v>
      </c>
      <c r="S40" s="660"/>
      <c r="T40" s="660"/>
      <c r="U40" s="660"/>
      <c r="V40" s="660"/>
      <c r="W40" s="660"/>
      <c r="X40" s="660"/>
      <c r="Y40" s="661"/>
      <c r="Z40" s="662">
        <v>0.5</v>
      </c>
      <c r="AA40" s="662"/>
      <c r="AB40" s="662"/>
      <c r="AC40" s="662"/>
      <c r="AD40" s="663" t="s">
        <v>231</v>
      </c>
      <c r="AE40" s="663"/>
      <c r="AF40" s="663"/>
      <c r="AG40" s="663"/>
      <c r="AH40" s="663"/>
      <c r="AI40" s="663"/>
      <c r="AJ40" s="663"/>
      <c r="AK40" s="663"/>
      <c r="AL40" s="664" t="s">
        <v>231</v>
      </c>
      <c r="AM40" s="665"/>
      <c r="AN40" s="665"/>
      <c r="AO40" s="666"/>
      <c r="AQ40" s="725" t="s">
        <v>347</v>
      </c>
      <c r="AR40" s="726"/>
      <c r="AS40" s="726"/>
      <c r="AT40" s="726"/>
      <c r="AU40" s="726"/>
      <c r="AV40" s="726"/>
      <c r="AW40" s="726"/>
      <c r="AX40" s="726"/>
      <c r="AY40" s="727"/>
      <c r="AZ40" s="659" t="s">
        <v>231</v>
      </c>
      <c r="BA40" s="660"/>
      <c r="BB40" s="660"/>
      <c r="BC40" s="660"/>
      <c r="BD40" s="689"/>
      <c r="BE40" s="689"/>
      <c r="BF40" s="705"/>
      <c r="BG40" s="709" t="s">
        <v>348</v>
      </c>
      <c r="BH40" s="710"/>
      <c r="BI40" s="710"/>
      <c r="BJ40" s="710"/>
      <c r="BK40" s="710"/>
      <c r="BL40" s="223"/>
      <c r="BM40" s="657" t="s">
        <v>349</v>
      </c>
      <c r="BN40" s="657"/>
      <c r="BO40" s="657"/>
      <c r="BP40" s="657"/>
      <c r="BQ40" s="657"/>
      <c r="BR40" s="657"/>
      <c r="BS40" s="657"/>
      <c r="BT40" s="657"/>
      <c r="BU40" s="658"/>
      <c r="BV40" s="659">
        <v>100</v>
      </c>
      <c r="BW40" s="660"/>
      <c r="BX40" s="660"/>
      <c r="BY40" s="660"/>
      <c r="BZ40" s="660"/>
      <c r="CA40" s="660"/>
      <c r="CB40" s="669"/>
      <c r="CD40" s="656" t="s">
        <v>350</v>
      </c>
      <c r="CE40" s="657"/>
      <c r="CF40" s="657"/>
      <c r="CG40" s="657"/>
      <c r="CH40" s="657"/>
      <c r="CI40" s="657"/>
      <c r="CJ40" s="657"/>
      <c r="CK40" s="657"/>
      <c r="CL40" s="657"/>
      <c r="CM40" s="657"/>
      <c r="CN40" s="657"/>
      <c r="CO40" s="657"/>
      <c r="CP40" s="657"/>
      <c r="CQ40" s="658"/>
      <c r="CR40" s="659" t="s">
        <v>231</v>
      </c>
      <c r="CS40" s="660"/>
      <c r="CT40" s="660"/>
      <c r="CU40" s="660"/>
      <c r="CV40" s="660"/>
      <c r="CW40" s="660"/>
      <c r="CX40" s="660"/>
      <c r="CY40" s="661"/>
      <c r="CZ40" s="664" t="s">
        <v>141</v>
      </c>
      <c r="DA40" s="691"/>
      <c r="DB40" s="691"/>
      <c r="DC40" s="694"/>
      <c r="DD40" s="668" t="s">
        <v>231</v>
      </c>
      <c r="DE40" s="660"/>
      <c r="DF40" s="660"/>
      <c r="DG40" s="660"/>
      <c r="DH40" s="660"/>
      <c r="DI40" s="660"/>
      <c r="DJ40" s="660"/>
      <c r="DK40" s="661"/>
      <c r="DL40" s="668" t="s">
        <v>141</v>
      </c>
      <c r="DM40" s="660"/>
      <c r="DN40" s="660"/>
      <c r="DO40" s="660"/>
      <c r="DP40" s="660"/>
      <c r="DQ40" s="660"/>
      <c r="DR40" s="660"/>
      <c r="DS40" s="660"/>
      <c r="DT40" s="660"/>
      <c r="DU40" s="660"/>
      <c r="DV40" s="661"/>
      <c r="DW40" s="664" t="s">
        <v>231</v>
      </c>
      <c r="DX40" s="691"/>
      <c r="DY40" s="691"/>
      <c r="DZ40" s="691"/>
      <c r="EA40" s="691"/>
      <c r="EB40" s="691"/>
      <c r="EC40" s="692"/>
    </row>
    <row r="41" spans="2:133" ht="11.25" customHeight="1" x14ac:dyDescent="0.15">
      <c r="B41" s="680" t="s">
        <v>351</v>
      </c>
      <c r="C41" s="681"/>
      <c r="D41" s="681"/>
      <c r="E41" s="681"/>
      <c r="F41" s="681"/>
      <c r="G41" s="681"/>
      <c r="H41" s="681"/>
      <c r="I41" s="681"/>
      <c r="J41" s="681"/>
      <c r="K41" s="681"/>
      <c r="L41" s="681"/>
      <c r="M41" s="681"/>
      <c r="N41" s="681"/>
      <c r="O41" s="681"/>
      <c r="P41" s="681"/>
      <c r="Q41" s="682"/>
      <c r="R41" s="734">
        <v>9753455</v>
      </c>
      <c r="S41" s="735"/>
      <c r="T41" s="735"/>
      <c r="U41" s="735"/>
      <c r="V41" s="735"/>
      <c r="W41" s="735"/>
      <c r="X41" s="735"/>
      <c r="Y41" s="736"/>
      <c r="Z41" s="737">
        <v>100</v>
      </c>
      <c r="AA41" s="737"/>
      <c r="AB41" s="737"/>
      <c r="AC41" s="737"/>
      <c r="AD41" s="738">
        <v>4118415</v>
      </c>
      <c r="AE41" s="738"/>
      <c r="AF41" s="738"/>
      <c r="AG41" s="738"/>
      <c r="AH41" s="738"/>
      <c r="AI41" s="738"/>
      <c r="AJ41" s="738"/>
      <c r="AK41" s="738"/>
      <c r="AL41" s="739">
        <v>100</v>
      </c>
      <c r="AM41" s="719"/>
      <c r="AN41" s="719"/>
      <c r="AO41" s="740"/>
      <c r="AQ41" s="725" t="s">
        <v>352</v>
      </c>
      <c r="AR41" s="726"/>
      <c r="AS41" s="726"/>
      <c r="AT41" s="726"/>
      <c r="AU41" s="726"/>
      <c r="AV41" s="726"/>
      <c r="AW41" s="726"/>
      <c r="AX41" s="726"/>
      <c r="AY41" s="727"/>
      <c r="AZ41" s="659">
        <v>133687</v>
      </c>
      <c r="BA41" s="660"/>
      <c r="BB41" s="660"/>
      <c r="BC41" s="660"/>
      <c r="BD41" s="689"/>
      <c r="BE41" s="689"/>
      <c r="BF41" s="705"/>
      <c r="BG41" s="709"/>
      <c r="BH41" s="710"/>
      <c r="BI41" s="710"/>
      <c r="BJ41" s="710"/>
      <c r="BK41" s="710"/>
      <c r="BL41" s="223"/>
      <c r="BM41" s="657" t="s">
        <v>353</v>
      </c>
      <c r="BN41" s="657"/>
      <c r="BO41" s="657"/>
      <c r="BP41" s="657"/>
      <c r="BQ41" s="657"/>
      <c r="BR41" s="657"/>
      <c r="BS41" s="657"/>
      <c r="BT41" s="657"/>
      <c r="BU41" s="658"/>
      <c r="BV41" s="659" t="s">
        <v>132</v>
      </c>
      <c r="BW41" s="660"/>
      <c r="BX41" s="660"/>
      <c r="BY41" s="660"/>
      <c r="BZ41" s="660"/>
      <c r="CA41" s="660"/>
      <c r="CB41" s="669"/>
      <c r="CD41" s="656" t="s">
        <v>354</v>
      </c>
      <c r="CE41" s="657"/>
      <c r="CF41" s="657"/>
      <c r="CG41" s="657"/>
      <c r="CH41" s="657"/>
      <c r="CI41" s="657"/>
      <c r="CJ41" s="657"/>
      <c r="CK41" s="657"/>
      <c r="CL41" s="657"/>
      <c r="CM41" s="657"/>
      <c r="CN41" s="657"/>
      <c r="CO41" s="657"/>
      <c r="CP41" s="657"/>
      <c r="CQ41" s="658"/>
      <c r="CR41" s="659" t="s">
        <v>132</v>
      </c>
      <c r="CS41" s="689"/>
      <c r="CT41" s="689"/>
      <c r="CU41" s="689"/>
      <c r="CV41" s="689"/>
      <c r="CW41" s="689"/>
      <c r="CX41" s="689"/>
      <c r="CY41" s="690"/>
      <c r="CZ41" s="664" t="s">
        <v>231</v>
      </c>
      <c r="DA41" s="691"/>
      <c r="DB41" s="691"/>
      <c r="DC41" s="694"/>
      <c r="DD41" s="668" t="s">
        <v>132</v>
      </c>
      <c r="DE41" s="689"/>
      <c r="DF41" s="689"/>
      <c r="DG41" s="689"/>
      <c r="DH41" s="689"/>
      <c r="DI41" s="689"/>
      <c r="DJ41" s="689"/>
      <c r="DK41" s="690"/>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AQ42" s="741" t="s">
        <v>355</v>
      </c>
      <c r="AR42" s="742"/>
      <c r="AS42" s="742"/>
      <c r="AT42" s="742"/>
      <c r="AU42" s="742"/>
      <c r="AV42" s="742"/>
      <c r="AW42" s="742"/>
      <c r="AX42" s="742"/>
      <c r="AY42" s="743"/>
      <c r="AZ42" s="734">
        <v>502210</v>
      </c>
      <c r="BA42" s="735"/>
      <c r="BB42" s="735"/>
      <c r="BC42" s="735"/>
      <c r="BD42" s="718"/>
      <c r="BE42" s="718"/>
      <c r="BF42" s="720"/>
      <c r="BG42" s="711"/>
      <c r="BH42" s="712"/>
      <c r="BI42" s="712"/>
      <c r="BJ42" s="712"/>
      <c r="BK42" s="712"/>
      <c r="BL42" s="224"/>
      <c r="BM42" s="681" t="s">
        <v>356</v>
      </c>
      <c r="BN42" s="681"/>
      <c r="BO42" s="681"/>
      <c r="BP42" s="681"/>
      <c r="BQ42" s="681"/>
      <c r="BR42" s="681"/>
      <c r="BS42" s="681"/>
      <c r="BT42" s="681"/>
      <c r="BU42" s="682"/>
      <c r="BV42" s="734">
        <v>451</v>
      </c>
      <c r="BW42" s="735"/>
      <c r="BX42" s="735"/>
      <c r="BY42" s="735"/>
      <c r="BZ42" s="735"/>
      <c r="CA42" s="735"/>
      <c r="CB42" s="744"/>
      <c r="CD42" s="656" t="s">
        <v>357</v>
      </c>
      <c r="CE42" s="657"/>
      <c r="CF42" s="657"/>
      <c r="CG42" s="657"/>
      <c r="CH42" s="657"/>
      <c r="CI42" s="657"/>
      <c r="CJ42" s="657"/>
      <c r="CK42" s="657"/>
      <c r="CL42" s="657"/>
      <c r="CM42" s="657"/>
      <c r="CN42" s="657"/>
      <c r="CO42" s="657"/>
      <c r="CP42" s="657"/>
      <c r="CQ42" s="658"/>
      <c r="CR42" s="659">
        <v>1314893</v>
      </c>
      <c r="CS42" s="689"/>
      <c r="CT42" s="689"/>
      <c r="CU42" s="689"/>
      <c r="CV42" s="689"/>
      <c r="CW42" s="689"/>
      <c r="CX42" s="689"/>
      <c r="CY42" s="690"/>
      <c r="CZ42" s="664">
        <v>14.9</v>
      </c>
      <c r="DA42" s="691"/>
      <c r="DB42" s="691"/>
      <c r="DC42" s="694"/>
      <c r="DD42" s="668">
        <v>248350</v>
      </c>
      <c r="DE42" s="689"/>
      <c r="DF42" s="689"/>
      <c r="DG42" s="689"/>
      <c r="DH42" s="689"/>
      <c r="DI42" s="689"/>
      <c r="DJ42" s="689"/>
      <c r="DK42" s="690"/>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214" t="s">
        <v>358</v>
      </c>
      <c r="CD43" s="656" t="s">
        <v>359</v>
      </c>
      <c r="CE43" s="657"/>
      <c r="CF43" s="657"/>
      <c r="CG43" s="657"/>
      <c r="CH43" s="657"/>
      <c r="CI43" s="657"/>
      <c r="CJ43" s="657"/>
      <c r="CK43" s="657"/>
      <c r="CL43" s="657"/>
      <c r="CM43" s="657"/>
      <c r="CN43" s="657"/>
      <c r="CO43" s="657"/>
      <c r="CP43" s="657"/>
      <c r="CQ43" s="658"/>
      <c r="CR43" s="659">
        <v>76115</v>
      </c>
      <c r="CS43" s="689"/>
      <c r="CT43" s="689"/>
      <c r="CU43" s="689"/>
      <c r="CV43" s="689"/>
      <c r="CW43" s="689"/>
      <c r="CX43" s="689"/>
      <c r="CY43" s="690"/>
      <c r="CZ43" s="664">
        <v>0.9</v>
      </c>
      <c r="DA43" s="691"/>
      <c r="DB43" s="691"/>
      <c r="DC43" s="694"/>
      <c r="DD43" s="668">
        <v>76115</v>
      </c>
      <c r="DE43" s="689"/>
      <c r="DF43" s="689"/>
      <c r="DG43" s="689"/>
      <c r="DH43" s="689"/>
      <c r="DI43" s="689"/>
      <c r="DJ43" s="689"/>
      <c r="DK43" s="690"/>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745" t="s">
        <v>360</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307</v>
      </c>
      <c r="CE44" s="698"/>
      <c r="CF44" s="656" t="s">
        <v>361</v>
      </c>
      <c r="CG44" s="657"/>
      <c r="CH44" s="657"/>
      <c r="CI44" s="657"/>
      <c r="CJ44" s="657"/>
      <c r="CK44" s="657"/>
      <c r="CL44" s="657"/>
      <c r="CM44" s="657"/>
      <c r="CN44" s="657"/>
      <c r="CO44" s="657"/>
      <c r="CP44" s="657"/>
      <c r="CQ44" s="658"/>
      <c r="CR44" s="659">
        <v>1222062</v>
      </c>
      <c r="CS44" s="660"/>
      <c r="CT44" s="660"/>
      <c r="CU44" s="660"/>
      <c r="CV44" s="660"/>
      <c r="CW44" s="660"/>
      <c r="CX44" s="660"/>
      <c r="CY44" s="661"/>
      <c r="CZ44" s="664">
        <v>13.9</v>
      </c>
      <c r="DA44" s="665"/>
      <c r="DB44" s="665"/>
      <c r="DC44" s="671"/>
      <c r="DD44" s="668">
        <v>223636</v>
      </c>
      <c r="DE44" s="660"/>
      <c r="DF44" s="660"/>
      <c r="DG44" s="660"/>
      <c r="DH44" s="660"/>
      <c r="DI44" s="660"/>
      <c r="DJ44" s="660"/>
      <c r="DK44" s="661"/>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745" t="s">
        <v>362</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363</v>
      </c>
      <c r="CG45" s="657"/>
      <c r="CH45" s="657"/>
      <c r="CI45" s="657"/>
      <c r="CJ45" s="657"/>
      <c r="CK45" s="657"/>
      <c r="CL45" s="657"/>
      <c r="CM45" s="657"/>
      <c r="CN45" s="657"/>
      <c r="CO45" s="657"/>
      <c r="CP45" s="657"/>
      <c r="CQ45" s="658"/>
      <c r="CR45" s="659">
        <v>913327</v>
      </c>
      <c r="CS45" s="689"/>
      <c r="CT45" s="689"/>
      <c r="CU45" s="689"/>
      <c r="CV45" s="689"/>
      <c r="CW45" s="689"/>
      <c r="CX45" s="689"/>
      <c r="CY45" s="690"/>
      <c r="CZ45" s="664">
        <v>10.4</v>
      </c>
      <c r="DA45" s="691"/>
      <c r="DB45" s="691"/>
      <c r="DC45" s="694"/>
      <c r="DD45" s="668">
        <v>51896</v>
      </c>
      <c r="DE45" s="689"/>
      <c r="DF45" s="689"/>
      <c r="DG45" s="689"/>
      <c r="DH45" s="689"/>
      <c r="DI45" s="689"/>
      <c r="DJ45" s="689"/>
      <c r="DK45" s="690"/>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25"/>
      <c r="CD46" s="699"/>
      <c r="CE46" s="700"/>
      <c r="CF46" s="656" t="s">
        <v>364</v>
      </c>
      <c r="CG46" s="657"/>
      <c r="CH46" s="657"/>
      <c r="CI46" s="657"/>
      <c r="CJ46" s="657"/>
      <c r="CK46" s="657"/>
      <c r="CL46" s="657"/>
      <c r="CM46" s="657"/>
      <c r="CN46" s="657"/>
      <c r="CO46" s="657"/>
      <c r="CP46" s="657"/>
      <c r="CQ46" s="658"/>
      <c r="CR46" s="659">
        <v>263454</v>
      </c>
      <c r="CS46" s="660"/>
      <c r="CT46" s="660"/>
      <c r="CU46" s="660"/>
      <c r="CV46" s="660"/>
      <c r="CW46" s="660"/>
      <c r="CX46" s="660"/>
      <c r="CY46" s="661"/>
      <c r="CZ46" s="664">
        <v>3</v>
      </c>
      <c r="DA46" s="665"/>
      <c r="DB46" s="665"/>
      <c r="DC46" s="671"/>
      <c r="DD46" s="668">
        <v>160754</v>
      </c>
      <c r="DE46" s="660"/>
      <c r="DF46" s="660"/>
      <c r="DG46" s="660"/>
      <c r="DH46" s="660"/>
      <c r="DI46" s="660"/>
      <c r="DJ46" s="660"/>
      <c r="DK46" s="661"/>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25"/>
      <c r="CD47" s="699"/>
      <c r="CE47" s="700"/>
      <c r="CF47" s="656" t="s">
        <v>365</v>
      </c>
      <c r="CG47" s="657"/>
      <c r="CH47" s="657"/>
      <c r="CI47" s="657"/>
      <c r="CJ47" s="657"/>
      <c r="CK47" s="657"/>
      <c r="CL47" s="657"/>
      <c r="CM47" s="657"/>
      <c r="CN47" s="657"/>
      <c r="CO47" s="657"/>
      <c r="CP47" s="657"/>
      <c r="CQ47" s="658"/>
      <c r="CR47" s="659">
        <v>92831</v>
      </c>
      <c r="CS47" s="689"/>
      <c r="CT47" s="689"/>
      <c r="CU47" s="689"/>
      <c r="CV47" s="689"/>
      <c r="CW47" s="689"/>
      <c r="CX47" s="689"/>
      <c r="CY47" s="690"/>
      <c r="CZ47" s="664">
        <v>1.1000000000000001</v>
      </c>
      <c r="DA47" s="691"/>
      <c r="DB47" s="691"/>
      <c r="DC47" s="694"/>
      <c r="DD47" s="668">
        <v>24714</v>
      </c>
      <c r="DE47" s="689"/>
      <c r="DF47" s="689"/>
      <c r="DG47" s="689"/>
      <c r="DH47" s="689"/>
      <c r="DI47" s="689"/>
      <c r="DJ47" s="689"/>
      <c r="DK47" s="690"/>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25"/>
      <c r="CD48" s="701"/>
      <c r="CE48" s="702"/>
      <c r="CF48" s="656" t="s">
        <v>366</v>
      </c>
      <c r="CG48" s="657"/>
      <c r="CH48" s="657"/>
      <c r="CI48" s="657"/>
      <c r="CJ48" s="657"/>
      <c r="CK48" s="657"/>
      <c r="CL48" s="657"/>
      <c r="CM48" s="657"/>
      <c r="CN48" s="657"/>
      <c r="CO48" s="657"/>
      <c r="CP48" s="657"/>
      <c r="CQ48" s="658"/>
      <c r="CR48" s="659" t="s">
        <v>132</v>
      </c>
      <c r="CS48" s="660"/>
      <c r="CT48" s="660"/>
      <c r="CU48" s="660"/>
      <c r="CV48" s="660"/>
      <c r="CW48" s="660"/>
      <c r="CX48" s="660"/>
      <c r="CY48" s="661"/>
      <c r="CZ48" s="664" t="s">
        <v>132</v>
      </c>
      <c r="DA48" s="665"/>
      <c r="DB48" s="665"/>
      <c r="DC48" s="671"/>
      <c r="DD48" s="668" t="s">
        <v>231</v>
      </c>
      <c r="DE48" s="660"/>
      <c r="DF48" s="660"/>
      <c r="DG48" s="660"/>
      <c r="DH48" s="660"/>
      <c r="DI48" s="660"/>
      <c r="DJ48" s="660"/>
      <c r="DK48" s="661"/>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25"/>
      <c r="CD49" s="680" t="s">
        <v>367</v>
      </c>
      <c r="CE49" s="681"/>
      <c r="CF49" s="681"/>
      <c r="CG49" s="681"/>
      <c r="CH49" s="681"/>
      <c r="CI49" s="681"/>
      <c r="CJ49" s="681"/>
      <c r="CK49" s="681"/>
      <c r="CL49" s="681"/>
      <c r="CM49" s="681"/>
      <c r="CN49" s="681"/>
      <c r="CO49" s="681"/>
      <c r="CP49" s="681"/>
      <c r="CQ49" s="682"/>
      <c r="CR49" s="734">
        <v>8797854</v>
      </c>
      <c r="CS49" s="718"/>
      <c r="CT49" s="718"/>
      <c r="CU49" s="718"/>
      <c r="CV49" s="718"/>
      <c r="CW49" s="718"/>
      <c r="CX49" s="718"/>
      <c r="CY49" s="747"/>
      <c r="CZ49" s="739">
        <v>100</v>
      </c>
      <c r="DA49" s="748"/>
      <c r="DB49" s="748"/>
      <c r="DC49" s="749"/>
      <c r="DD49" s="750">
        <v>4822396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2or38SBx+zxcDr0cjyJwPWYRslVrtdzpAQ5V9FPpPKhs7u5bOLGf2rMMOuy4Mmj9sy2dTAD8bGkE4PoP+VjRA==" saltValue="2U7DPydn1lGt0j5Kxm/P5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4" zoomScale="70" zoomScaleNormal="25" zoomScaleSheetLayoutView="70" workbookViewId="0">
      <selection activeCell="B68" sqref="B68:BD74"/>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368</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369</v>
      </c>
      <c r="DK2" s="759"/>
      <c r="DL2" s="759"/>
      <c r="DM2" s="759"/>
      <c r="DN2" s="759"/>
      <c r="DO2" s="760"/>
      <c r="DP2" s="228"/>
      <c r="DQ2" s="758" t="s">
        <v>370</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371</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372</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373</v>
      </c>
      <c r="B5" s="764"/>
      <c r="C5" s="764"/>
      <c r="D5" s="764"/>
      <c r="E5" s="764"/>
      <c r="F5" s="764"/>
      <c r="G5" s="764"/>
      <c r="H5" s="764"/>
      <c r="I5" s="764"/>
      <c r="J5" s="764"/>
      <c r="K5" s="764"/>
      <c r="L5" s="764"/>
      <c r="M5" s="764"/>
      <c r="N5" s="764"/>
      <c r="O5" s="764"/>
      <c r="P5" s="765"/>
      <c r="Q5" s="769" t="s">
        <v>374</v>
      </c>
      <c r="R5" s="770"/>
      <c r="S5" s="770"/>
      <c r="T5" s="770"/>
      <c r="U5" s="771"/>
      <c r="V5" s="769" t="s">
        <v>375</v>
      </c>
      <c r="W5" s="770"/>
      <c r="X5" s="770"/>
      <c r="Y5" s="770"/>
      <c r="Z5" s="771"/>
      <c r="AA5" s="769" t="s">
        <v>376</v>
      </c>
      <c r="AB5" s="770"/>
      <c r="AC5" s="770"/>
      <c r="AD5" s="770"/>
      <c r="AE5" s="770"/>
      <c r="AF5" s="775" t="s">
        <v>377</v>
      </c>
      <c r="AG5" s="770"/>
      <c r="AH5" s="770"/>
      <c r="AI5" s="770"/>
      <c r="AJ5" s="776"/>
      <c r="AK5" s="770" t="s">
        <v>378</v>
      </c>
      <c r="AL5" s="770"/>
      <c r="AM5" s="770"/>
      <c r="AN5" s="770"/>
      <c r="AO5" s="771"/>
      <c r="AP5" s="769" t="s">
        <v>379</v>
      </c>
      <c r="AQ5" s="770"/>
      <c r="AR5" s="770"/>
      <c r="AS5" s="770"/>
      <c r="AT5" s="771"/>
      <c r="AU5" s="769" t="s">
        <v>380</v>
      </c>
      <c r="AV5" s="770"/>
      <c r="AW5" s="770"/>
      <c r="AX5" s="770"/>
      <c r="AY5" s="776"/>
      <c r="AZ5" s="232"/>
      <c r="BA5" s="232"/>
      <c r="BB5" s="232"/>
      <c r="BC5" s="232"/>
      <c r="BD5" s="232"/>
      <c r="BE5" s="233"/>
      <c r="BF5" s="233"/>
      <c r="BG5" s="233"/>
      <c r="BH5" s="233"/>
      <c r="BI5" s="233"/>
      <c r="BJ5" s="233"/>
      <c r="BK5" s="233"/>
      <c r="BL5" s="233"/>
      <c r="BM5" s="233"/>
      <c r="BN5" s="233"/>
      <c r="BO5" s="233"/>
      <c r="BP5" s="233"/>
      <c r="BQ5" s="763" t="s">
        <v>381</v>
      </c>
      <c r="BR5" s="764"/>
      <c r="BS5" s="764"/>
      <c r="BT5" s="764"/>
      <c r="BU5" s="764"/>
      <c r="BV5" s="764"/>
      <c r="BW5" s="764"/>
      <c r="BX5" s="764"/>
      <c r="BY5" s="764"/>
      <c r="BZ5" s="764"/>
      <c r="CA5" s="764"/>
      <c r="CB5" s="764"/>
      <c r="CC5" s="764"/>
      <c r="CD5" s="764"/>
      <c r="CE5" s="764"/>
      <c r="CF5" s="764"/>
      <c r="CG5" s="765"/>
      <c r="CH5" s="769" t="s">
        <v>382</v>
      </c>
      <c r="CI5" s="770"/>
      <c r="CJ5" s="770"/>
      <c r="CK5" s="770"/>
      <c r="CL5" s="771"/>
      <c r="CM5" s="769" t="s">
        <v>383</v>
      </c>
      <c r="CN5" s="770"/>
      <c r="CO5" s="770"/>
      <c r="CP5" s="770"/>
      <c r="CQ5" s="771"/>
      <c r="CR5" s="769" t="s">
        <v>384</v>
      </c>
      <c r="CS5" s="770"/>
      <c r="CT5" s="770"/>
      <c r="CU5" s="770"/>
      <c r="CV5" s="771"/>
      <c r="CW5" s="769" t="s">
        <v>385</v>
      </c>
      <c r="CX5" s="770"/>
      <c r="CY5" s="770"/>
      <c r="CZ5" s="770"/>
      <c r="DA5" s="771"/>
      <c r="DB5" s="769" t="s">
        <v>386</v>
      </c>
      <c r="DC5" s="770"/>
      <c r="DD5" s="770"/>
      <c r="DE5" s="770"/>
      <c r="DF5" s="771"/>
      <c r="DG5" s="799" t="s">
        <v>387</v>
      </c>
      <c r="DH5" s="800"/>
      <c r="DI5" s="800"/>
      <c r="DJ5" s="800"/>
      <c r="DK5" s="801"/>
      <c r="DL5" s="799" t="s">
        <v>388</v>
      </c>
      <c r="DM5" s="800"/>
      <c r="DN5" s="800"/>
      <c r="DO5" s="800"/>
      <c r="DP5" s="801"/>
      <c r="DQ5" s="769" t="s">
        <v>389</v>
      </c>
      <c r="DR5" s="770"/>
      <c r="DS5" s="770"/>
      <c r="DT5" s="770"/>
      <c r="DU5" s="771"/>
      <c r="DV5" s="769" t="s">
        <v>380</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390</v>
      </c>
      <c r="C7" s="786"/>
      <c r="D7" s="786"/>
      <c r="E7" s="786"/>
      <c r="F7" s="786"/>
      <c r="G7" s="786"/>
      <c r="H7" s="786"/>
      <c r="I7" s="786"/>
      <c r="J7" s="786"/>
      <c r="K7" s="786"/>
      <c r="L7" s="786"/>
      <c r="M7" s="786"/>
      <c r="N7" s="786"/>
      <c r="O7" s="786"/>
      <c r="P7" s="787"/>
      <c r="Q7" s="788">
        <v>9753</v>
      </c>
      <c r="R7" s="789"/>
      <c r="S7" s="789"/>
      <c r="T7" s="789"/>
      <c r="U7" s="789"/>
      <c r="V7" s="789">
        <v>8798</v>
      </c>
      <c r="W7" s="789"/>
      <c r="X7" s="789"/>
      <c r="Y7" s="789"/>
      <c r="Z7" s="789"/>
      <c r="AA7" s="789">
        <v>956</v>
      </c>
      <c r="AB7" s="789"/>
      <c r="AC7" s="789"/>
      <c r="AD7" s="789"/>
      <c r="AE7" s="790"/>
      <c r="AF7" s="791">
        <v>948</v>
      </c>
      <c r="AG7" s="792"/>
      <c r="AH7" s="792"/>
      <c r="AI7" s="792"/>
      <c r="AJ7" s="793"/>
      <c r="AK7" s="794"/>
      <c r="AL7" s="795"/>
      <c r="AM7" s="795"/>
      <c r="AN7" s="795"/>
      <c r="AO7" s="795"/>
      <c r="AP7" s="795">
        <v>10893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391</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392</v>
      </c>
      <c r="B23" s="825" t="s">
        <v>393</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948</v>
      </c>
      <c r="AG23" s="829"/>
      <c r="AH23" s="829"/>
      <c r="AI23" s="829"/>
      <c r="AJ23" s="832"/>
      <c r="AK23" s="833"/>
      <c r="AL23" s="834"/>
      <c r="AM23" s="834"/>
      <c r="AN23" s="834"/>
      <c r="AO23" s="834"/>
      <c r="AP23" s="829"/>
      <c r="AQ23" s="829"/>
      <c r="AR23" s="829"/>
      <c r="AS23" s="829"/>
      <c r="AT23" s="829"/>
      <c r="AU23" s="845"/>
      <c r="AV23" s="845"/>
      <c r="AW23" s="845"/>
      <c r="AX23" s="845"/>
      <c r="AY23" s="846"/>
      <c r="AZ23" s="847" t="s">
        <v>132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394</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395</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373</v>
      </c>
      <c r="B26" s="764"/>
      <c r="C26" s="764"/>
      <c r="D26" s="764"/>
      <c r="E26" s="764"/>
      <c r="F26" s="764"/>
      <c r="G26" s="764"/>
      <c r="H26" s="764"/>
      <c r="I26" s="764"/>
      <c r="J26" s="764"/>
      <c r="K26" s="764"/>
      <c r="L26" s="764"/>
      <c r="M26" s="764"/>
      <c r="N26" s="764"/>
      <c r="O26" s="764"/>
      <c r="P26" s="765"/>
      <c r="Q26" s="769" t="s">
        <v>396</v>
      </c>
      <c r="R26" s="770"/>
      <c r="S26" s="770"/>
      <c r="T26" s="770"/>
      <c r="U26" s="771"/>
      <c r="V26" s="769" t="s">
        <v>397</v>
      </c>
      <c r="W26" s="770"/>
      <c r="X26" s="770"/>
      <c r="Y26" s="770"/>
      <c r="Z26" s="771"/>
      <c r="AA26" s="769" t="s">
        <v>398</v>
      </c>
      <c r="AB26" s="770"/>
      <c r="AC26" s="770"/>
      <c r="AD26" s="770"/>
      <c r="AE26" s="770"/>
      <c r="AF26" s="850" t="s">
        <v>399</v>
      </c>
      <c r="AG26" s="851"/>
      <c r="AH26" s="851"/>
      <c r="AI26" s="851"/>
      <c r="AJ26" s="852"/>
      <c r="AK26" s="770" t="s">
        <v>400</v>
      </c>
      <c r="AL26" s="770"/>
      <c r="AM26" s="770"/>
      <c r="AN26" s="770"/>
      <c r="AO26" s="771"/>
      <c r="AP26" s="769" t="s">
        <v>401</v>
      </c>
      <c r="AQ26" s="770"/>
      <c r="AR26" s="770"/>
      <c r="AS26" s="770"/>
      <c r="AT26" s="771"/>
      <c r="AU26" s="769" t="s">
        <v>402</v>
      </c>
      <c r="AV26" s="770"/>
      <c r="AW26" s="770"/>
      <c r="AX26" s="770"/>
      <c r="AY26" s="771"/>
      <c r="AZ26" s="769" t="s">
        <v>403</v>
      </c>
      <c r="BA26" s="770"/>
      <c r="BB26" s="770"/>
      <c r="BC26" s="770"/>
      <c r="BD26" s="771"/>
      <c r="BE26" s="769" t="s">
        <v>380</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404</v>
      </c>
      <c r="C28" s="786"/>
      <c r="D28" s="786"/>
      <c r="E28" s="786"/>
      <c r="F28" s="786"/>
      <c r="G28" s="786"/>
      <c r="H28" s="786"/>
      <c r="I28" s="786"/>
      <c r="J28" s="786"/>
      <c r="K28" s="786"/>
      <c r="L28" s="786"/>
      <c r="M28" s="786"/>
      <c r="N28" s="786"/>
      <c r="O28" s="786"/>
      <c r="P28" s="787"/>
      <c r="Q28" s="858">
        <v>1548</v>
      </c>
      <c r="R28" s="859"/>
      <c r="S28" s="859"/>
      <c r="T28" s="859"/>
      <c r="U28" s="859"/>
      <c r="V28" s="859">
        <v>1511</v>
      </c>
      <c r="W28" s="859"/>
      <c r="X28" s="859"/>
      <c r="Y28" s="859"/>
      <c r="Z28" s="859"/>
      <c r="AA28" s="859">
        <v>37</v>
      </c>
      <c r="AB28" s="859"/>
      <c r="AC28" s="859"/>
      <c r="AD28" s="859"/>
      <c r="AE28" s="860"/>
      <c r="AF28" s="861">
        <v>37</v>
      </c>
      <c r="AG28" s="859"/>
      <c r="AH28" s="859"/>
      <c r="AI28" s="859"/>
      <c r="AJ28" s="862"/>
      <c r="AK28" s="863">
        <v>134</v>
      </c>
      <c r="AL28" s="864"/>
      <c r="AM28" s="864"/>
      <c r="AN28" s="864"/>
      <c r="AO28" s="864"/>
      <c r="AP28" s="864"/>
      <c r="AQ28" s="864"/>
      <c r="AR28" s="864"/>
      <c r="AS28" s="864"/>
      <c r="AT28" s="864"/>
      <c r="AU28" s="864"/>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405</v>
      </c>
      <c r="C29" s="817"/>
      <c r="D29" s="817"/>
      <c r="E29" s="817"/>
      <c r="F29" s="817"/>
      <c r="G29" s="817"/>
      <c r="H29" s="817"/>
      <c r="I29" s="817"/>
      <c r="J29" s="817"/>
      <c r="K29" s="817"/>
      <c r="L29" s="817"/>
      <c r="M29" s="817"/>
      <c r="N29" s="817"/>
      <c r="O29" s="817"/>
      <c r="P29" s="818"/>
      <c r="Q29" s="819">
        <v>1660</v>
      </c>
      <c r="R29" s="820"/>
      <c r="S29" s="820"/>
      <c r="T29" s="820"/>
      <c r="U29" s="820"/>
      <c r="V29" s="820">
        <v>1593</v>
      </c>
      <c r="W29" s="820"/>
      <c r="X29" s="820"/>
      <c r="Y29" s="820"/>
      <c r="Z29" s="820"/>
      <c r="AA29" s="820">
        <v>67</v>
      </c>
      <c r="AB29" s="820"/>
      <c r="AC29" s="820"/>
      <c r="AD29" s="820"/>
      <c r="AE29" s="821"/>
      <c r="AF29" s="822">
        <v>67</v>
      </c>
      <c r="AG29" s="823"/>
      <c r="AH29" s="823"/>
      <c r="AI29" s="823"/>
      <c r="AJ29" s="824"/>
      <c r="AK29" s="870">
        <v>250</v>
      </c>
      <c r="AL29" s="866"/>
      <c r="AM29" s="866"/>
      <c r="AN29" s="866"/>
      <c r="AO29" s="866"/>
      <c r="AP29" s="866"/>
      <c r="AQ29" s="866"/>
      <c r="AR29" s="866"/>
      <c r="AS29" s="866"/>
      <c r="AT29" s="866"/>
      <c r="AU29" s="866"/>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406</v>
      </c>
      <c r="C30" s="817"/>
      <c r="D30" s="817"/>
      <c r="E30" s="817"/>
      <c r="F30" s="817"/>
      <c r="G30" s="817"/>
      <c r="H30" s="817"/>
      <c r="I30" s="817"/>
      <c r="J30" s="817"/>
      <c r="K30" s="817"/>
      <c r="L30" s="817"/>
      <c r="M30" s="817"/>
      <c r="N30" s="817"/>
      <c r="O30" s="817"/>
      <c r="P30" s="818"/>
      <c r="Q30" s="819">
        <v>188</v>
      </c>
      <c r="R30" s="820"/>
      <c r="S30" s="820"/>
      <c r="T30" s="820"/>
      <c r="U30" s="820"/>
      <c r="V30" s="820">
        <v>187</v>
      </c>
      <c r="W30" s="820"/>
      <c r="X30" s="820"/>
      <c r="Y30" s="820"/>
      <c r="Z30" s="820"/>
      <c r="AA30" s="820">
        <v>1</v>
      </c>
      <c r="AB30" s="820"/>
      <c r="AC30" s="820"/>
      <c r="AD30" s="820"/>
      <c r="AE30" s="821"/>
      <c r="AF30" s="822">
        <v>1</v>
      </c>
      <c r="AG30" s="823"/>
      <c r="AH30" s="823"/>
      <c r="AI30" s="823"/>
      <c r="AJ30" s="824"/>
      <c r="AK30" s="870">
        <v>60</v>
      </c>
      <c r="AL30" s="866"/>
      <c r="AM30" s="866"/>
      <c r="AN30" s="866"/>
      <c r="AO30" s="866"/>
      <c r="AP30" s="866"/>
      <c r="AQ30" s="866"/>
      <c r="AR30" s="866"/>
      <c r="AS30" s="866"/>
      <c r="AT30" s="866"/>
      <c r="AU30" s="866"/>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407</v>
      </c>
      <c r="C31" s="817"/>
      <c r="D31" s="817"/>
      <c r="E31" s="817"/>
      <c r="F31" s="817"/>
      <c r="G31" s="817"/>
      <c r="H31" s="817"/>
      <c r="I31" s="817"/>
      <c r="J31" s="817"/>
      <c r="K31" s="817"/>
      <c r="L31" s="817"/>
      <c r="M31" s="817"/>
      <c r="N31" s="817"/>
      <c r="O31" s="817"/>
      <c r="P31" s="818"/>
      <c r="Q31" s="819">
        <v>155</v>
      </c>
      <c r="R31" s="820"/>
      <c r="S31" s="820"/>
      <c r="T31" s="820"/>
      <c r="U31" s="820"/>
      <c r="V31" s="820">
        <v>154</v>
      </c>
      <c r="W31" s="820"/>
      <c r="X31" s="820"/>
      <c r="Y31" s="820"/>
      <c r="Z31" s="820"/>
      <c r="AA31" s="820">
        <v>-1</v>
      </c>
      <c r="AB31" s="820"/>
      <c r="AC31" s="820"/>
      <c r="AD31" s="820"/>
      <c r="AE31" s="821"/>
      <c r="AF31" s="822">
        <v>125</v>
      </c>
      <c r="AG31" s="823"/>
      <c r="AH31" s="823"/>
      <c r="AI31" s="823"/>
      <c r="AJ31" s="824"/>
      <c r="AK31" s="870">
        <v>1</v>
      </c>
      <c r="AL31" s="866"/>
      <c r="AM31" s="866"/>
      <c r="AN31" s="866"/>
      <c r="AO31" s="866"/>
      <c r="AP31" s="866">
        <v>1009</v>
      </c>
      <c r="AQ31" s="866"/>
      <c r="AR31" s="866"/>
      <c r="AS31" s="866"/>
      <c r="AT31" s="866"/>
      <c r="AU31" s="866"/>
      <c r="AV31" s="866"/>
      <c r="AW31" s="866"/>
      <c r="AX31" s="866"/>
      <c r="AY31" s="866"/>
      <c r="AZ31" s="867"/>
      <c r="BA31" s="867"/>
      <c r="BB31" s="867"/>
      <c r="BC31" s="867"/>
      <c r="BD31" s="867"/>
      <c r="BE31" s="868" t="s">
        <v>408</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392</v>
      </c>
      <c r="B63" s="825" t="s">
        <v>410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230</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132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412</v>
      </c>
      <c r="B66" s="764"/>
      <c r="C66" s="764"/>
      <c r="D66" s="764"/>
      <c r="E66" s="764"/>
      <c r="F66" s="764"/>
      <c r="G66" s="764"/>
      <c r="H66" s="764"/>
      <c r="I66" s="764"/>
      <c r="J66" s="764"/>
      <c r="K66" s="764"/>
      <c r="L66" s="764"/>
      <c r="M66" s="764"/>
      <c r="N66" s="764"/>
      <c r="O66" s="764"/>
      <c r="P66" s="765"/>
      <c r="Q66" s="769" t="s">
        <v>413</v>
      </c>
      <c r="R66" s="770"/>
      <c r="S66" s="770"/>
      <c r="T66" s="770"/>
      <c r="U66" s="771"/>
      <c r="V66" s="769" t="s">
        <v>414</v>
      </c>
      <c r="W66" s="770"/>
      <c r="X66" s="770"/>
      <c r="Y66" s="770"/>
      <c r="Z66" s="771"/>
      <c r="AA66" s="769" t="s">
        <v>398</v>
      </c>
      <c r="AB66" s="770"/>
      <c r="AC66" s="770"/>
      <c r="AD66" s="770"/>
      <c r="AE66" s="771"/>
      <c r="AF66" s="890" t="s">
        <v>415</v>
      </c>
      <c r="AG66" s="851"/>
      <c r="AH66" s="851"/>
      <c r="AI66" s="851"/>
      <c r="AJ66" s="891"/>
      <c r="AK66" s="769" t="s">
        <v>400</v>
      </c>
      <c r="AL66" s="764"/>
      <c r="AM66" s="764"/>
      <c r="AN66" s="764"/>
      <c r="AO66" s="765"/>
      <c r="AP66" s="769" t="s">
        <v>416</v>
      </c>
      <c r="AQ66" s="770"/>
      <c r="AR66" s="770"/>
      <c r="AS66" s="770"/>
      <c r="AT66" s="771"/>
      <c r="AU66" s="769" t="s">
        <v>417</v>
      </c>
      <c r="AV66" s="770"/>
      <c r="AW66" s="770"/>
      <c r="AX66" s="770"/>
      <c r="AY66" s="771"/>
      <c r="AZ66" s="769" t="s">
        <v>380</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571</v>
      </c>
      <c r="C68" s="906"/>
      <c r="D68" s="906"/>
      <c r="E68" s="906"/>
      <c r="F68" s="906"/>
      <c r="G68" s="906"/>
      <c r="H68" s="906"/>
      <c r="I68" s="906"/>
      <c r="J68" s="906"/>
      <c r="K68" s="906"/>
      <c r="L68" s="906"/>
      <c r="M68" s="906"/>
      <c r="N68" s="906"/>
      <c r="O68" s="906"/>
      <c r="P68" s="907"/>
      <c r="Q68" s="908">
        <v>192</v>
      </c>
      <c r="R68" s="902"/>
      <c r="S68" s="902"/>
      <c r="T68" s="902"/>
      <c r="U68" s="902"/>
      <c r="V68" s="902">
        <v>174</v>
      </c>
      <c r="W68" s="902"/>
      <c r="X68" s="902"/>
      <c r="Y68" s="902"/>
      <c r="Z68" s="902"/>
      <c r="AA68" s="902">
        <v>18</v>
      </c>
      <c r="AB68" s="902"/>
      <c r="AC68" s="902"/>
      <c r="AD68" s="902"/>
      <c r="AE68" s="902"/>
      <c r="AF68" s="902">
        <v>18</v>
      </c>
      <c r="AG68" s="902"/>
      <c r="AH68" s="902"/>
      <c r="AI68" s="902"/>
      <c r="AJ68" s="902"/>
      <c r="AK68" s="902">
        <v>15</v>
      </c>
      <c r="AL68" s="902"/>
      <c r="AM68" s="902"/>
      <c r="AN68" s="902"/>
      <c r="AO68" s="902"/>
      <c r="AP68" s="902" t="s">
        <v>572</v>
      </c>
      <c r="AQ68" s="902"/>
      <c r="AR68" s="902"/>
      <c r="AS68" s="902"/>
      <c r="AT68" s="902"/>
      <c r="AU68" s="902" t="s">
        <v>572</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573</v>
      </c>
      <c r="C69" s="910"/>
      <c r="D69" s="910"/>
      <c r="E69" s="910"/>
      <c r="F69" s="910"/>
      <c r="G69" s="910"/>
      <c r="H69" s="910"/>
      <c r="I69" s="910"/>
      <c r="J69" s="910"/>
      <c r="K69" s="910"/>
      <c r="L69" s="910"/>
      <c r="M69" s="910"/>
      <c r="N69" s="910"/>
      <c r="O69" s="910"/>
      <c r="P69" s="911"/>
      <c r="Q69" s="912">
        <v>317</v>
      </c>
      <c r="R69" s="866"/>
      <c r="S69" s="866"/>
      <c r="T69" s="866"/>
      <c r="U69" s="866"/>
      <c r="V69" s="866">
        <v>271</v>
      </c>
      <c r="W69" s="866"/>
      <c r="X69" s="866"/>
      <c r="Y69" s="866"/>
      <c r="Z69" s="866"/>
      <c r="AA69" s="866">
        <v>46</v>
      </c>
      <c r="AB69" s="866"/>
      <c r="AC69" s="866"/>
      <c r="AD69" s="866"/>
      <c r="AE69" s="866"/>
      <c r="AF69" s="866">
        <v>46</v>
      </c>
      <c r="AG69" s="866"/>
      <c r="AH69" s="866"/>
      <c r="AI69" s="866"/>
      <c r="AJ69" s="866"/>
      <c r="AK69" s="866">
        <v>30</v>
      </c>
      <c r="AL69" s="866"/>
      <c r="AM69" s="866"/>
      <c r="AN69" s="866"/>
      <c r="AO69" s="866"/>
      <c r="AP69" s="866">
        <v>36</v>
      </c>
      <c r="AQ69" s="866"/>
      <c r="AR69" s="866"/>
      <c r="AS69" s="866"/>
      <c r="AT69" s="866"/>
      <c r="AU69" s="866" t="s">
        <v>572</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574</v>
      </c>
      <c r="C70" s="910"/>
      <c r="D70" s="910"/>
      <c r="E70" s="910"/>
      <c r="F70" s="910"/>
      <c r="G70" s="910"/>
      <c r="H70" s="910"/>
      <c r="I70" s="910"/>
      <c r="J70" s="910"/>
      <c r="K70" s="910"/>
      <c r="L70" s="910"/>
      <c r="M70" s="910"/>
      <c r="N70" s="910"/>
      <c r="O70" s="910"/>
      <c r="P70" s="911"/>
      <c r="Q70" s="912">
        <v>978</v>
      </c>
      <c r="R70" s="866"/>
      <c r="S70" s="866"/>
      <c r="T70" s="866"/>
      <c r="U70" s="866"/>
      <c r="V70" s="866">
        <v>961</v>
      </c>
      <c r="W70" s="866"/>
      <c r="X70" s="866"/>
      <c r="Y70" s="866"/>
      <c r="Z70" s="866"/>
      <c r="AA70" s="866">
        <v>16</v>
      </c>
      <c r="AB70" s="866"/>
      <c r="AC70" s="866"/>
      <c r="AD70" s="866"/>
      <c r="AE70" s="866"/>
      <c r="AF70" s="866">
        <v>16</v>
      </c>
      <c r="AG70" s="866"/>
      <c r="AH70" s="866"/>
      <c r="AI70" s="866"/>
      <c r="AJ70" s="866"/>
      <c r="AK70" s="866">
        <v>9</v>
      </c>
      <c r="AL70" s="866"/>
      <c r="AM70" s="866"/>
      <c r="AN70" s="866"/>
      <c r="AO70" s="866"/>
      <c r="AP70" s="866">
        <v>852</v>
      </c>
      <c r="AQ70" s="866"/>
      <c r="AR70" s="866"/>
      <c r="AS70" s="866"/>
      <c r="AT70" s="866"/>
      <c r="AU70" s="866" t="s">
        <v>572</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575</v>
      </c>
      <c r="C71" s="910"/>
      <c r="D71" s="910"/>
      <c r="E71" s="910"/>
      <c r="F71" s="910"/>
      <c r="G71" s="910"/>
      <c r="H71" s="910"/>
      <c r="I71" s="910"/>
      <c r="J71" s="910"/>
      <c r="K71" s="910"/>
      <c r="L71" s="910"/>
      <c r="M71" s="910"/>
      <c r="N71" s="910"/>
      <c r="O71" s="910"/>
      <c r="P71" s="911"/>
      <c r="Q71" s="912">
        <v>118</v>
      </c>
      <c r="R71" s="866"/>
      <c r="S71" s="866"/>
      <c r="T71" s="866"/>
      <c r="U71" s="866"/>
      <c r="V71" s="866">
        <v>99</v>
      </c>
      <c r="W71" s="866"/>
      <c r="X71" s="866"/>
      <c r="Y71" s="866"/>
      <c r="Z71" s="866"/>
      <c r="AA71" s="866">
        <v>19</v>
      </c>
      <c r="AB71" s="866"/>
      <c r="AC71" s="866"/>
      <c r="AD71" s="866"/>
      <c r="AE71" s="866"/>
      <c r="AF71" s="866">
        <v>14</v>
      </c>
      <c r="AG71" s="866"/>
      <c r="AH71" s="866"/>
      <c r="AI71" s="866"/>
      <c r="AJ71" s="866"/>
      <c r="AK71" s="866">
        <v>3</v>
      </c>
      <c r="AL71" s="866"/>
      <c r="AM71" s="866"/>
      <c r="AN71" s="866"/>
      <c r="AO71" s="866"/>
      <c r="AP71" s="866">
        <v>188</v>
      </c>
      <c r="AQ71" s="866"/>
      <c r="AR71" s="866"/>
      <c r="AS71" s="866"/>
      <c r="AT71" s="866"/>
      <c r="AU71" s="866" t="s">
        <v>572</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576</v>
      </c>
      <c r="C72" s="910"/>
      <c r="D72" s="910"/>
      <c r="E72" s="910"/>
      <c r="F72" s="910"/>
      <c r="G72" s="910"/>
      <c r="H72" s="910"/>
      <c r="I72" s="910"/>
      <c r="J72" s="910"/>
      <c r="K72" s="910"/>
      <c r="L72" s="910"/>
      <c r="M72" s="910"/>
      <c r="N72" s="910"/>
      <c r="O72" s="910"/>
      <c r="P72" s="911"/>
      <c r="Q72" s="912">
        <v>254</v>
      </c>
      <c r="R72" s="866"/>
      <c r="S72" s="866"/>
      <c r="T72" s="866"/>
      <c r="U72" s="866"/>
      <c r="V72" s="866">
        <v>245</v>
      </c>
      <c r="W72" s="866"/>
      <c r="X72" s="866"/>
      <c r="Y72" s="866"/>
      <c r="Z72" s="866"/>
      <c r="AA72" s="866">
        <v>9</v>
      </c>
      <c r="AB72" s="866"/>
      <c r="AC72" s="866"/>
      <c r="AD72" s="866"/>
      <c r="AE72" s="866"/>
      <c r="AF72" s="866">
        <v>9</v>
      </c>
      <c r="AG72" s="866"/>
      <c r="AH72" s="866"/>
      <c r="AI72" s="866"/>
      <c r="AJ72" s="866"/>
      <c r="AK72" s="866" t="s">
        <v>572</v>
      </c>
      <c r="AL72" s="866"/>
      <c r="AM72" s="866"/>
      <c r="AN72" s="866"/>
      <c r="AO72" s="866"/>
      <c r="AP72" s="866" t="s">
        <v>572</v>
      </c>
      <c r="AQ72" s="866"/>
      <c r="AR72" s="866"/>
      <c r="AS72" s="866"/>
      <c r="AT72" s="866"/>
      <c r="AU72" s="866" t="s">
        <v>572</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577</v>
      </c>
      <c r="C73" s="910"/>
      <c r="D73" s="910"/>
      <c r="E73" s="910"/>
      <c r="F73" s="910"/>
      <c r="G73" s="910"/>
      <c r="H73" s="910"/>
      <c r="I73" s="910"/>
      <c r="J73" s="910"/>
      <c r="K73" s="910"/>
      <c r="L73" s="910"/>
      <c r="M73" s="910"/>
      <c r="N73" s="910"/>
      <c r="O73" s="910"/>
      <c r="P73" s="911"/>
      <c r="Q73" s="912">
        <v>305293</v>
      </c>
      <c r="R73" s="866"/>
      <c r="S73" s="866"/>
      <c r="T73" s="866"/>
      <c r="U73" s="866"/>
      <c r="V73" s="866">
        <v>294817</v>
      </c>
      <c r="W73" s="866"/>
      <c r="X73" s="866"/>
      <c r="Y73" s="866"/>
      <c r="Z73" s="866"/>
      <c r="AA73" s="866">
        <v>10476</v>
      </c>
      <c r="AB73" s="866"/>
      <c r="AC73" s="866"/>
      <c r="AD73" s="866"/>
      <c r="AE73" s="866"/>
      <c r="AF73" s="866">
        <v>6371</v>
      </c>
      <c r="AG73" s="866"/>
      <c r="AH73" s="866"/>
      <c r="AI73" s="866"/>
      <c r="AJ73" s="866"/>
      <c r="AK73" s="866" t="s">
        <v>572</v>
      </c>
      <c r="AL73" s="866"/>
      <c r="AM73" s="866"/>
      <c r="AN73" s="866"/>
      <c r="AO73" s="866"/>
      <c r="AP73" s="866" t="s">
        <v>572</v>
      </c>
      <c r="AQ73" s="866"/>
      <c r="AR73" s="866"/>
      <c r="AS73" s="866"/>
      <c r="AT73" s="866"/>
      <c r="AU73" s="866" t="s">
        <v>572</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578</v>
      </c>
      <c r="C74" s="910"/>
      <c r="D74" s="910"/>
      <c r="E74" s="910"/>
      <c r="F74" s="910"/>
      <c r="G74" s="910"/>
      <c r="H74" s="910"/>
      <c r="I74" s="910"/>
      <c r="J74" s="910"/>
      <c r="K74" s="910"/>
      <c r="L74" s="910"/>
      <c r="M74" s="910"/>
      <c r="N74" s="910"/>
      <c r="O74" s="910"/>
      <c r="P74" s="911"/>
      <c r="Q74" s="912">
        <v>7036</v>
      </c>
      <c r="R74" s="866"/>
      <c r="S74" s="866"/>
      <c r="T74" s="866"/>
      <c r="U74" s="866"/>
      <c r="V74" s="866">
        <v>6106</v>
      </c>
      <c r="W74" s="866"/>
      <c r="X74" s="866"/>
      <c r="Y74" s="866"/>
      <c r="Z74" s="866"/>
      <c r="AA74" s="866">
        <v>930</v>
      </c>
      <c r="AB74" s="866"/>
      <c r="AC74" s="866"/>
      <c r="AD74" s="866"/>
      <c r="AE74" s="866"/>
      <c r="AF74" s="866">
        <v>930</v>
      </c>
      <c r="AG74" s="866"/>
      <c r="AH74" s="866"/>
      <c r="AI74" s="866"/>
      <c r="AJ74" s="866"/>
      <c r="AK74" s="866">
        <v>11</v>
      </c>
      <c r="AL74" s="866"/>
      <c r="AM74" s="866"/>
      <c r="AN74" s="866"/>
      <c r="AO74" s="866"/>
      <c r="AP74" s="866">
        <v>0</v>
      </c>
      <c r="AQ74" s="866"/>
      <c r="AR74" s="866"/>
      <c r="AS74" s="866"/>
      <c r="AT74" s="866"/>
      <c r="AU74" s="866" t="s">
        <v>572</v>
      </c>
      <c r="AV74" s="866"/>
      <c r="AW74" s="866"/>
      <c r="AX74" s="866"/>
      <c r="AY74" s="866"/>
      <c r="AZ74" s="868" t="s">
        <v>579</v>
      </c>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392</v>
      </c>
      <c r="B88" s="825" t="s">
        <v>418</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825" t="s">
        <v>419</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420</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421</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424</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425</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426</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427</v>
      </c>
      <c r="AB109" s="929"/>
      <c r="AC109" s="929"/>
      <c r="AD109" s="929"/>
      <c r="AE109" s="930"/>
      <c r="AF109" s="928" t="s">
        <v>428</v>
      </c>
      <c r="AG109" s="929"/>
      <c r="AH109" s="929"/>
      <c r="AI109" s="929"/>
      <c r="AJ109" s="930"/>
      <c r="AK109" s="928" t="s">
        <v>310</v>
      </c>
      <c r="AL109" s="929"/>
      <c r="AM109" s="929"/>
      <c r="AN109" s="929"/>
      <c r="AO109" s="930"/>
      <c r="AP109" s="928" t="s">
        <v>429</v>
      </c>
      <c r="AQ109" s="929"/>
      <c r="AR109" s="929"/>
      <c r="AS109" s="929"/>
      <c r="AT109" s="931"/>
      <c r="AU109" s="948" t="s">
        <v>426</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427</v>
      </c>
      <c r="BR109" s="929"/>
      <c r="BS109" s="929"/>
      <c r="BT109" s="929"/>
      <c r="BU109" s="930"/>
      <c r="BV109" s="928" t="s">
        <v>428</v>
      </c>
      <c r="BW109" s="929"/>
      <c r="BX109" s="929"/>
      <c r="BY109" s="929"/>
      <c r="BZ109" s="930"/>
      <c r="CA109" s="928" t="s">
        <v>310</v>
      </c>
      <c r="CB109" s="929"/>
      <c r="CC109" s="929"/>
      <c r="CD109" s="929"/>
      <c r="CE109" s="930"/>
      <c r="CF109" s="949" t="s">
        <v>429</v>
      </c>
      <c r="CG109" s="949"/>
      <c r="CH109" s="949"/>
      <c r="CI109" s="949"/>
      <c r="CJ109" s="949"/>
      <c r="CK109" s="928" t="s">
        <v>430</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427</v>
      </c>
      <c r="DH109" s="929"/>
      <c r="DI109" s="929"/>
      <c r="DJ109" s="929"/>
      <c r="DK109" s="930"/>
      <c r="DL109" s="928" t="s">
        <v>428</v>
      </c>
      <c r="DM109" s="929"/>
      <c r="DN109" s="929"/>
      <c r="DO109" s="929"/>
      <c r="DP109" s="930"/>
      <c r="DQ109" s="928" t="s">
        <v>310</v>
      </c>
      <c r="DR109" s="929"/>
      <c r="DS109" s="929"/>
      <c r="DT109" s="929"/>
      <c r="DU109" s="930"/>
      <c r="DV109" s="928" t="s">
        <v>429</v>
      </c>
      <c r="DW109" s="929"/>
      <c r="DX109" s="929"/>
      <c r="DY109" s="929"/>
      <c r="DZ109" s="931"/>
    </row>
    <row r="110" spans="1:131" s="230" customFormat="1" ht="26.25" customHeight="1" x14ac:dyDescent="0.15">
      <c r="A110" s="932" t="s">
        <v>431</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952111</v>
      </c>
      <c r="AB110" s="936"/>
      <c r="AC110" s="936"/>
      <c r="AD110" s="936"/>
      <c r="AE110" s="937"/>
      <c r="AF110" s="938">
        <v>1020182</v>
      </c>
      <c r="AG110" s="936"/>
      <c r="AH110" s="936"/>
      <c r="AI110" s="936"/>
      <c r="AJ110" s="937"/>
      <c r="AK110" s="938">
        <v>1114689</v>
      </c>
      <c r="AL110" s="936"/>
      <c r="AM110" s="936"/>
      <c r="AN110" s="936"/>
      <c r="AO110" s="937"/>
      <c r="AP110" s="939">
        <v>34.5</v>
      </c>
      <c r="AQ110" s="940"/>
      <c r="AR110" s="940"/>
      <c r="AS110" s="940"/>
      <c r="AT110" s="941"/>
      <c r="AU110" s="942" t="s">
        <v>75</v>
      </c>
      <c r="AV110" s="943"/>
      <c r="AW110" s="943"/>
      <c r="AX110" s="943"/>
      <c r="AY110" s="943"/>
      <c r="AZ110" s="965" t="s">
        <v>432</v>
      </c>
      <c r="BA110" s="933"/>
      <c r="BB110" s="933"/>
      <c r="BC110" s="933"/>
      <c r="BD110" s="933"/>
      <c r="BE110" s="933"/>
      <c r="BF110" s="933"/>
      <c r="BG110" s="933"/>
      <c r="BH110" s="933"/>
      <c r="BI110" s="933"/>
      <c r="BJ110" s="933"/>
      <c r="BK110" s="933"/>
      <c r="BL110" s="933"/>
      <c r="BM110" s="933"/>
      <c r="BN110" s="933"/>
      <c r="BO110" s="933"/>
      <c r="BP110" s="934"/>
      <c r="BQ110" s="966">
        <v>11288224</v>
      </c>
      <c r="BR110" s="967"/>
      <c r="BS110" s="967"/>
      <c r="BT110" s="967"/>
      <c r="BU110" s="967"/>
      <c r="BV110" s="967">
        <v>11412567</v>
      </c>
      <c r="BW110" s="967"/>
      <c r="BX110" s="967"/>
      <c r="BY110" s="967"/>
      <c r="BZ110" s="967"/>
      <c r="CA110" s="967">
        <v>10892719</v>
      </c>
      <c r="CB110" s="967"/>
      <c r="CC110" s="967"/>
      <c r="CD110" s="967"/>
      <c r="CE110" s="967"/>
      <c r="CF110" s="980">
        <v>337.1</v>
      </c>
      <c r="CG110" s="981"/>
      <c r="CH110" s="981"/>
      <c r="CI110" s="981"/>
      <c r="CJ110" s="981"/>
      <c r="CK110" s="982" t="s">
        <v>433</v>
      </c>
      <c r="CL110" s="983"/>
      <c r="CM110" s="965" t="s">
        <v>434</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132</v>
      </c>
      <c r="DH110" s="967"/>
      <c r="DI110" s="967"/>
      <c r="DJ110" s="967"/>
      <c r="DK110" s="967"/>
      <c r="DL110" s="967" t="s">
        <v>435</v>
      </c>
      <c r="DM110" s="967"/>
      <c r="DN110" s="967"/>
      <c r="DO110" s="967"/>
      <c r="DP110" s="967"/>
      <c r="DQ110" s="967" t="s">
        <v>435</v>
      </c>
      <c r="DR110" s="967"/>
      <c r="DS110" s="967"/>
      <c r="DT110" s="967"/>
      <c r="DU110" s="967"/>
      <c r="DV110" s="968" t="s">
        <v>435</v>
      </c>
      <c r="DW110" s="968"/>
      <c r="DX110" s="968"/>
      <c r="DY110" s="968"/>
      <c r="DZ110" s="969"/>
    </row>
    <row r="111" spans="1:131" s="230" customFormat="1" ht="26.25" customHeight="1" x14ac:dyDescent="0.15">
      <c r="A111" s="970" t="s">
        <v>436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132</v>
      </c>
      <c r="AB111" s="974"/>
      <c r="AC111" s="974"/>
      <c r="AD111" s="974"/>
      <c r="AE111" s="975"/>
      <c r="AF111" s="976" t="s">
        <v>132</v>
      </c>
      <c r="AG111" s="974"/>
      <c r="AH111" s="974"/>
      <c r="AI111" s="974"/>
      <c r="AJ111" s="975"/>
      <c r="AK111" s="976" t="s">
        <v>132</v>
      </c>
      <c r="AL111" s="974"/>
      <c r="AM111" s="974"/>
      <c r="AN111" s="974"/>
      <c r="AO111" s="975"/>
      <c r="AP111" s="977" t="s">
        <v>132</v>
      </c>
      <c r="AQ111" s="978"/>
      <c r="AR111" s="978"/>
      <c r="AS111" s="978"/>
      <c r="AT111" s="979"/>
      <c r="AU111" s="944"/>
      <c r="AV111" s="945"/>
      <c r="AW111" s="945"/>
      <c r="AX111" s="945"/>
      <c r="AY111" s="945"/>
      <c r="AZ111" s="958" t="s">
        <v>437</v>
      </c>
      <c r="BA111" s="959"/>
      <c r="BB111" s="959"/>
      <c r="BC111" s="959"/>
      <c r="BD111" s="959"/>
      <c r="BE111" s="959"/>
      <c r="BF111" s="959"/>
      <c r="BG111" s="959"/>
      <c r="BH111" s="959"/>
      <c r="BI111" s="959"/>
      <c r="BJ111" s="959"/>
      <c r="BK111" s="959"/>
      <c r="BL111" s="959"/>
      <c r="BM111" s="959"/>
      <c r="BN111" s="959"/>
      <c r="BO111" s="959"/>
      <c r="BP111" s="960"/>
      <c r="BQ111" s="961" t="s">
        <v>438</v>
      </c>
      <c r="BR111" s="962"/>
      <c r="BS111" s="962"/>
      <c r="BT111" s="962"/>
      <c r="BU111" s="962"/>
      <c r="BV111" s="962" t="s">
        <v>438</v>
      </c>
      <c r="BW111" s="962"/>
      <c r="BX111" s="962"/>
      <c r="BY111" s="962"/>
      <c r="BZ111" s="962"/>
      <c r="CA111" s="962" t="s">
        <v>438</v>
      </c>
      <c r="CB111" s="962"/>
      <c r="CC111" s="962"/>
      <c r="CD111" s="962"/>
      <c r="CE111" s="962"/>
      <c r="CF111" s="956" t="s">
        <v>438</v>
      </c>
      <c r="CG111" s="957"/>
      <c r="CH111" s="957"/>
      <c r="CI111" s="957"/>
      <c r="CJ111" s="957"/>
      <c r="CK111" s="984"/>
      <c r="CL111" s="985"/>
      <c r="CM111" s="958" t="s">
        <v>439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438</v>
      </c>
      <c r="DH111" s="962"/>
      <c r="DI111" s="962"/>
      <c r="DJ111" s="962"/>
      <c r="DK111" s="962"/>
      <c r="DL111" s="962" t="s">
        <v>438</v>
      </c>
      <c r="DM111" s="962"/>
      <c r="DN111" s="962"/>
      <c r="DO111" s="962"/>
      <c r="DP111" s="962"/>
      <c r="DQ111" s="962" t="s">
        <v>438</v>
      </c>
      <c r="DR111" s="962"/>
      <c r="DS111" s="962"/>
      <c r="DT111" s="962"/>
      <c r="DU111" s="962"/>
      <c r="DV111" s="963" t="s">
        <v>438</v>
      </c>
      <c r="DW111" s="963"/>
      <c r="DX111" s="963"/>
      <c r="DY111" s="963"/>
      <c r="DZ111" s="964"/>
    </row>
    <row r="112" spans="1:131" s="230" customFormat="1" ht="26.25" customHeight="1" x14ac:dyDescent="0.15">
      <c r="A112" s="988" t="s">
        <v>440</v>
      </c>
      <c r="B112" s="989"/>
      <c r="C112" s="959" t="s">
        <v>441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132</v>
      </c>
      <c r="AB112" s="995"/>
      <c r="AC112" s="995"/>
      <c r="AD112" s="995"/>
      <c r="AE112" s="996"/>
      <c r="AF112" s="997" t="s">
        <v>442</v>
      </c>
      <c r="AG112" s="995"/>
      <c r="AH112" s="995"/>
      <c r="AI112" s="995"/>
      <c r="AJ112" s="996"/>
      <c r="AK112" s="997" t="s">
        <v>132</v>
      </c>
      <c r="AL112" s="995"/>
      <c r="AM112" s="995"/>
      <c r="AN112" s="995"/>
      <c r="AO112" s="996"/>
      <c r="AP112" s="998" t="s">
        <v>132</v>
      </c>
      <c r="AQ112" s="999"/>
      <c r="AR112" s="999"/>
      <c r="AS112" s="999"/>
      <c r="AT112" s="1000"/>
      <c r="AU112" s="944"/>
      <c r="AV112" s="945"/>
      <c r="AW112" s="945"/>
      <c r="AX112" s="945"/>
      <c r="AY112" s="945"/>
      <c r="AZ112" s="958" t="s">
        <v>443</v>
      </c>
      <c r="BA112" s="959"/>
      <c r="BB112" s="959"/>
      <c r="BC112" s="959"/>
      <c r="BD112" s="959"/>
      <c r="BE112" s="959"/>
      <c r="BF112" s="959"/>
      <c r="BG112" s="959"/>
      <c r="BH112" s="959"/>
      <c r="BI112" s="959"/>
      <c r="BJ112" s="959"/>
      <c r="BK112" s="959"/>
      <c r="BL112" s="959"/>
      <c r="BM112" s="959"/>
      <c r="BN112" s="959"/>
      <c r="BO112" s="959"/>
      <c r="BP112" s="960"/>
      <c r="BQ112" s="961">
        <v>20207</v>
      </c>
      <c r="BR112" s="962"/>
      <c r="BS112" s="962"/>
      <c r="BT112" s="962"/>
      <c r="BU112" s="962"/>
      <c r="BV112" s="962">
        <v>17108</v>
      </c>
      <c r="BW112" s="962"/>
      <c r="BX112" s="962"/>
      <c r="BY112" s="962"/>
      <c r="BZ112" s="962"/>
      <c r="CA112" s="962">
        <v>15139</v>
      </c>
      <c r="CB112" s="962"/>
      <c r="CC112" s="962"/>
      <c r="CD112" s="962"/>
      <c r="CE112" s="962"/>
      <c r="CF112" s="956">
        <v>0.5</v>
      </c>
      <c r="CG112" s="957"/>
      <c r="CH112" s="957"/>
      <c r="CI112" s="957"/>
      <c r="CJ112" s="957"/>
      <c r="CK112" s="984"/>
      <c r="CL112" s="985"/>
      <c r="CM112" s="958" t="s">
        <v>444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442</v>
      </c>
      <c r="DH112" s="962"/>
      <c r="DI112" s="962"/>
      <c r="DJ112" s="962"/>
      <c r="DK112" s="962"/>
      <c r="DL112" s="962" t="s">
        <v>442</v>
      </c>
      <c r="DM112" s="962"/>
      <c r="DN112" s="962"/>
      <c r="DO112" s="962"/>
      <c r="DP112" s="962"/>
      <c r="DQ112" s="962" t="s">
        <v>132</v>
      </c>
      <c r="DR112" s="962"/>
      <c r="DS112" s="962"/>
      <c r="DT112" s="962"/>
      <c r="DU112" s="962"/>
      <c r="DV112" s="963" t="s">
        <v>442</v>
      </c>
      <c r="DW112" s="963"/>
      <c r="DX112" s="963"/>
      <c r="DY112" s="963"/>
      <c r="DZ112" s="964"/>
    </row>
    <row r="113" spans="1:130" s="230" customFormat="1" ht="26.25" customHeight="1" x14ac:dyDescent="0.15">
      <c r="A113" s="990"/>
      <c r="B113" s="991"/>
      <c r="C113" s="959" t="s">
        <v>445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934</v>
      </c>
      <c r="AB113" s="974"/>
      <c r="AC113" s="974"/>
      <c r="AD113" s="974"/>
      <c r="AE113" s="975"/>
      <c r="AF113" s="976">
        <v>946</v>
      </c>
      <c r="AG113" s="974"/>
      <c r="AH113" s="974"/>
      <c r="AI113" s="974"/>
      <c r="AJ113" s="975"/>
      <c r="AK113" s="976">
        <v>942</v>
      </c>
      <c r="AL113" s="974"/>
      <c r="AM113" s="974"/>
      <c r="AN113" s="974"/>
      <c r="AO113" s="975"/>
      <c r="AP113" s="977">
        <v>0</v>
      </c>
      <c r="AQ113" s="978"/>
      <c r="AR113" s="978"/>
      <c r="AS113" s="978"/>
      <c r="AT113" s="979"/>
      <c r="AU113" s="944"/>
      <c r="AV113" s="945"/>
      <c r="AW113" s="945"/>
      <c r="AX113" s="945"/>
      <c r="AY113" s="945"/>
      <c r="AZ113" s="958" t="s">
        <v>446</v>
      </c>
      <c r="BA113" s="959"/>
      <c r="BB113" s="959"/>
      <c r="BC113" s="959"/>
      <c r="BD113" s="959"/>
      <c r="BE113" s="959"/>
      <c r="BF113" s="959"/>
      <c r="BG113" s="959"/>
      <c r="BH113" s="959"/>
      <c r="BI113" s="959"/>
      <c r="BJ113" s="959"/>
      <c r="BK113" s="959"/>
      <c r="BL113" s="959"/>
      <c r="BM113" s="959"/>
      <c r="BN113" s="959"/>
      <c r="BO113" s="959"/>
      <c r="BP113" s="960"/>
      <c r="BQ113" s="961">
        <v>170902</v>
      </c>
      <c r="BR113" s="962"/>
      <c r="BS113" s="962"/>
      <c r="BT113" s="962"/>
      <c r="BU113" s="962"/>
      <c r="BV113" s="962">
        <v>129357</v>
      </c>
      <c r="BW113" s="962"/>
      <c r="BX113" s="962"/>
      <c r="BY113" s="962"/>
      <c r="BZ113" s="962"/>
      <c r="CA113" s="962">
        <v>111513</v>
      </c>
      <c r="CB113" s="962"/>
      <c r="CC113" s="962"/>
      <c r="CD113" s="962"/>
      <c r="CE113" s="962"/>
      <c r="CF113" s="956">
        <v>3.5</v>
      </c>
      <c r="CG113" s="957"/>
      <c r="CH113" s="957"/>
      <c r="CI113" s="957"/>
      <c r="CJ113" s="957"/>
      <c r="CK113" s="984"/>
      <c r="CL113" s="985"/>
      <c r="CM113" s="958" t="s">
        <v>447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132</v>
      </c>
      <c r="DH113" s="995"/>
      <c r="DI113" s="995"/>
      <c r="DJ113" s="995"/>
      <c r="DK113" s="996"/>
      <c r="DL113" s="997" t="s">
        <v>132</v>
      </c>
      <c r="DM113" s="995"/>
      <c r="DN113" s="995"/>
      <c r="DO113" s="995"/>
      <c r="DP113" s="996"/>
      <c r="DQ113" s="997" t="s">
        <v>442</v>
      </c>
      <c r="DR113" s="995"/>
      <c r="DS113" s="995"/>
      <c r="DT113" s="995"/>
      <c r="DU113" s="996"/>
      <c r="DV113" s="998" t="s">
        <v>132</v>
      </c>
      <c r="DW113" s="999"/>
      <c r="DX113" s="999"/>
      <c r="DY113" s="999"/>
      <c r="DZ113" s="1000"/>
    </row>
    <row r="114" spans="1:130" s="230" customFormat="1" ht="26.25" customHeight="1" x14ac:dyDescent="0.15">
      <c r="A114" s="990"/>
      <c r="B114" s="991"/>
      <c r="C114" s="959" t="s">
        <v>448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25051</v>
      </c>
      <c r="AB114" s="995"/>
      <c r="AC114" s="995"/>
      <c r="AD114" s="995"/>
      <c r="AE114" s="996"/>
      <c r="AF114" s="997">
        <v>27074</v>
      </c>
      <c r="AG114" s="995"/>
      <c r="AH114" s="995"/>
      <c r="AI114" s="995"/>
      <c r="AJ114" s="996"/>
      <c r="AK114" s="997">
        <v>29336</v>
      </c>
      <c r="AL114" s="995"/>
      <c r="AM114" s="995"/>
      <c r="AN114" s="995"/>
      <c r="AO114" s="996"/>
      <c r="AP114" s="998">
        <v>0.9</v>
      </c>
      <c r="AQ114" s="999"/>
      <c r="AR114" s="999"/>
      <c r="AS114" s="999"/>
      <c r="AT114" s="1000"/>
      <c r="AU114" s="944"/>
      <c r="AV114" s="945"/>
      <c r="AW114" s="945"/>
      <c r="AX114" s="945"/>
      <c r="AY114" s="945"/>
      <c r="AZ114" s="958" t="s">
        <v>449</v>
      </c>
      <c r="BA114" s="959"/>
      <c r="BB114" s="959"/>
      <c r="BC114" s="959"/>
      <c r="BD114" s="959"/>
      <c r="BE114" s="959"/>
      <c r="BF114" s="959"/>
      <c r="BG114" s="959"/>
      <c r="BH114" s="959"/>
      <c r="BI114" s="959"/>
      <c r="BJ114" s="959"/>
      <c r="BK114" s="959"/>
      <c r="BL114" s="959"/>
      <c r="BM114" s="959"/>
      <c r="BN114" s="959"/>
      <c r="BO114" s="959"/>
      <c r="BP114" s="960"/>
      <c r="BQ114" s="961">
        <v>810232</v>
      </c>
      <c r="BR114" s="962"/>
      <c r="BS114" s="962"/>
      <c r="BT114" s="962"/>
      <c r="BU114" s="962"/>
      <c r="BV114" s="962">
        <v>696113</v>
      </c>
      <c r="BW114" s="962"/>
      <c r="BX114" s="962"/>
      <c r="BY114" s="962"/>
      <c r="BZ114" s="962"/>
      <c r="CA114" s="962">
        <v>663345</v>
      </c>
      <c r="CB114" s="962"/>
      <c r="CC114" s="962"/>
      <c r="CD114" s="962"/>
      <c r="CE114" s="962"/>
      <c r="CF114" s="956">
        <v>20.5</v>
      </c>
      <c r="CG114" s="957"/>
      <c r="CH114" s="957"/>
      <c r="CI114" s="957"/>
      <c r="CJ114" s="957"/>
      <c r="CK114" s="984"/>
      <c r="CL114" s="985"/>
      <c r="CM114" s="958" t="s">
        <v>450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442</v>
      </c>
      <c r="DH114" s="995"/>
      <c r="DI114" s="995"/>
      <c r="DJ114" s="995"/>
      <c r="DK114" s="996"/>
      <c r="DL114" s="997" t="s">
        <v>132</v>
      </c>
      <c r="DM114" s="995"/>
      <c r="DN114" s="995"/>
      <c r="DO114" s="995"/>
      <c r="DP114" s="996"/>
      <c r="DQ114" s="997" t="s">
        <v>442</v>
      </c>
      <c r="DR114" s="995"/>
      <c r="DS114" s="995"/>
      <c r="DT114" s="995"/>
      <c r="DU114" s="996"/>
      <c r="DV114" s="998" t="s">
        <v>442</v>
      </c>
      <c r="DW114" s="999"/>
      <c r="DX114" s="999"/>
      <c r="DY114" s="999"/>
      <c r="DZ114" s="1000"/>
    </row>
    <row r="115" spans="1:130" s="230" customFormat="1" ht="26.25" customHeight="1" x14ac:dyDescent="0.15">
      <c r="A115" s="990"/>
      <c r="B115" s="991"/>
      <c r="C115" s="959" t="s">
        <v>451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v>
      </c>
      <c r="AB115" s="974"/>
      <c r="AC115" s="974"/>
      <c r="AD115" s="974"/>
      <c r="AE115" s="975"/>
      <c r="AF115" s="976">
        <v>131</v>
      </c>
      <c r="AG115" s="974"/>
      <c r="AH115" s="974"/>
      <c r="AI115" s="974"/>
      <c r="AJ115" s="975"/>
      <c r="AK115" s="976">
        <v>115</v>
      </c>
      <c r="AL115" s="974"/>
      <c r="AM115" s="974"/>
      <c r="AN115" s="974"/>
      <c r="AO115" s="975"/>
      <c r="AP115" s="977">
        <v>0</v>
      </c>
      <c r="AQ115" s="978"/>
      <c r="AR115" s="978"/>
      <c r="AS115" s="978"/>
      <c r="AT115" s="979"/>
      <c r="AU115" s="944"/>
      <c r="AV115" s="945"/>
      <c r="AW115" s="945"/>
      <c r="AX115" s="945"/>
      <c r="AY115" s="945"/>
      <c r="AZ115" s="958" t="s">
        <v>452</v>
      </c>
      <c r="BA115" s="959"/>
      <c r="BB115" s="959"/>
      <c r="BC115" s="959"/>
      <c r="BD115" s="959"/>
      <c r="BE115" s="959"/>
      <c r="BF115" s="959"/>
      <c r="BG115" s="959"/>
      <c r="BH115" s="959"/>
      <c r="BI115" s="959"/>
      <c r="BJ115" s="959"/>
      <c r="BK115" s="959"/>
      <c r="BL115" s="959"/>
      <c r="BM115" s="959"/>
      <c r="BN115" s="959"/>
      <c r="BO115" s="959"/>
      <c r="BP115" s="960"/>
      <c r="BQ115" s="961" t="s">
        <v>442</v>
      </c>
      <c r="BR115" s="962"/>
      <c r="BS115" s="962"/>
      <c r="BT115" s="962"/>
      <c r="BU115" s="962"/>
      <c r="BV115" s="962" t="s">
        <v>442</v>
      </c>
      <c r="BW115" s="962"/>
      <c r="BX115" s="962"/>
      <c r="BY115" s="962"/>
      <c r="BZ115" s="962"/>
      <c r="CA115" s="962" t="s">
        <v>132</v>
      </c>
      <c r="CB115" s="962"/>
      <c r="CC115" s="962"/>
      <c r="CD115" s="962"/>
      <c r="CE115" s="962"/>
      <c r="CF115" s="956" t="s">
        <v>132</v>
      </c>
      <c r="CG115" s="957"/>
      <c r="CH115" s="957"/>
      <c r="CI115" s="957"/>
      <c r="CJ115" s="957"/>
      <c r="CK115" s="984"/>
      <c r="CL115" s="985"/>
      <c r="CM115" s="958" t="s">
        <v>453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442</v>
      </c>
      <c r="DH115" s="995"/>
      <c r="DI115" s="995"/>
      <c r="DJ115" s="995"/>
      <c r="DK115" s="996"/>
      <c r="DL115" s="997" t="s">
        <v>442</v>
      </c>
      <c r="DM115" s="995"/>
      <c r="DN115" s="995"/>
      <c r="DO115" s="995"/>
      <c r="DP115" s="996"/>
      <c r="DQ115" s="997" t="s">
        <v>132</v>
      </c>
      <c r="DR115" s="995"/>
      <c r="DS115" s="995"/>
      <c r="DT115" s="995"/>
      <c r="DU115" s="996"/>
      <c r="DV115" s="998" t="s">
        <v>132</v>
      </c>
      <c r="DW115" s="999"/>
      <c r="DX115" s="999"/>
      <c r="DY115" s="999"/>
      <c r="DZ115" s="1000"/>
    </row>
    <row r="116" spans="1:130" s="230" customFormat="1" ht="26.25" customHeight="1" x14ac:dyDescent="0.15">
      <c r="A116" s="992"/>
      <c r="B116" s="993"/>
      <c r="C116" s="1001" t="s">
        <v>454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132</v>
      </c>
      <c r="AB116" s="995"/>
      <c r="AC116" s="995"/>
      <c r="AD116" s="995"/>
      <c r="AE116" s="996"/>
      <c r="AF116" s="997" t="s">
        <v>442</v>
      </c>
      <c r="AG116" s="995"/>
      <c r="AH116" s="995"/>
      <c r="AI116" s="995"/>
      <c r="AJ116" s="996"/>
      <c r="AK116" s="997" t="s">
        <v>132</v>
      </c>
      <c r="AL116" s="995"/>
      <c r="AM116" s="995"/>
      <c r="AN116" s="995"/>
      <c r="AO116" s="996"/>
      <c r="AP116" s="998" t="s">
        <v>132</v>
      </c>
      <c r="AQ116" s="999"/>
      <c r="AR116" s="999"/>
      <c r="AS116" s="999"/>
      <c r="AT116" s="1000"/>
      <c r="AU116" s="944"/>
      <c r="AV116" s="945"/>
      <c r="AW116" s="945"/>
      <c r="AX116" s="945"/>
      <c r="AY116" s="945"/>
      <c r="AZ116" s="1003" t="s">
        <v>455</v>
      </c>
      <c r="BA116" s="1004"/>
      <c r="BB116" s="1004"/>
      <c r="BC116" s="1004"/>
      <c r="BD116" s="1004"/>
      <c r="BE116" s="1004"/>
      <c r="BF116" s="1004"/>
      <c r="BG116" s="1004"/>
      <c r="BH116" s="1004"/>
      <c r="BI116" s="1004"/>
      <c r="BJ116" s="1004"/>
      <c r="BK116" s="1004"/>
      <c r="BL116" s="1004"/>
      <c r="BM116" s="1004"/>
      <c r="BN116" s="1004"/>
      <c r="BO116" s="1004"/>
      <c r="BP116" s="1005"/>
      <c r="BQ116" s="961" t="s">
        <v>442</v>
      </c>
      <c r="BR116" s="962"/>
      <c r="BS116" s="962"/>
      <c r="BT116" s="962"/>
      <c r="BU116" s="962"/>
      <c r="BV116" s="962" t="s">
        <v>132</v>
      </c>
      <c r="BW116" s="962"/>
      <c r="BX116" s="962"/>
      <c r="BY116" s="962"/>
      <c r="BZ116" s="962"/>
      <c r="CA116" s="962" t="s">
        <v>442</v>
      </c>
      <c r="CB116" s="962"/>
      <c r="CC116" s="962"/>
      <c r="CD116" s="962"/>
      <c r="CE116" s="962"/>
      <c r="CF116" s="956" t="s">
        <v>442</v>
      </c>
      <c r="CG116" s="957"/>
      <c r="CH116" s="957"/>
      <c r="CI116" s="957"/>
      <c r="CJ116" s="957"/>
      <c r="CK116" s="984"/>
      <c r="CL116" s="985"/>
      <c r="CM116" s="958" t="s">
        <v>456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132</v>
      </c>
      <c r="DH116" s="995"/>
      <c r="DI116" s="995"/>
      <c r="DJ116" s="995"/>
      <c r="DK116" s="996"/>
      <c r="DL116" s="997" t="s">
        <v>132</v>
      </c>
      <c r="DM116" s="995"/>
      <c r="DN116" s="995"/>
      <c r="DO116" s="995"/>
      <c r="DP116" s="996"/>
      <c r="DQ116" s="997" t="s">
        <v>132</v>
      </c>
      <c r="DR116" s="995"/>
      <c r="DS116" s="995"/>
      <c r="DT116" s="995"/>
      <c r="DU116" s="996"/>
      <c r="DV116" s="998" t="s">
        <v>132</v>
      </c>
      <c r="DW116" s="999"/>
      <c r="DX116" s="999"/>
      <c r="DY116" s="999"/>
      <c r="DZ116" s="1000"/>
    </row>
    <row r="117" spans="1:130" s="230" customFormat="1" ht="26.25" customHeight="1" x14ac:dyDescent="0.15">
      <c r="A117" s="948" t="s">
        <v>191</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457</v>
      </c>
      <c r="Z117" s="930"/>
      <c r="AA117" s="1014">
        <v>978098</v>
      </c>
      <c r="AB117" s="1015"/>
      <c r="AC117" s="1015"/>
      <c r="AD117" s="1015"/>
      <c r="AE117" s="1016"/>
      <c r="AF117" s="1017">
        <v>1048333</v>
      </c>
      <c r="AG117" s="1015"/>
      <c r="AH117" s="1015"/>
      <c r="AI117" s="1015"/>
      <c r="AJ117" s="1016"/>
      <c r="AK117" s="1017">
        <v>1145082</v>
      </c>
      <c r="AL117" s="1015"/>
      <c r="AM117" s="1015"/>
      <c r="AN117" s="1015"/>
      <c r="AO117" s="1016"/>
      <c r="AP117" s="1018"/>
      <c r="AQ117" s="1019"/>
      <c r="AR117" s="1019"/>
      <c r="AS117" s="1019"/>
      <c r="AT117" s="1020"/>
      <c r="AU117" s="944"/>
      <c r="AV117" s="945"/>
      <c r="AW117" s="945"/>
      <c r="AX117" s="945"/>
      <c r="AY117" s="945"/>
      <c r="AZ117" s="1010" t="s">
        <v>458</v>
      </c>
      <c r="BA117" s="1011"/>
      <c r="BB117" s="1011"/>
      <c r="BC117" s="1011"/>
      <c r="BD117" s="1011"/>
      <c r="BE117" s="1011"/>
      <c r="BF117" s="1011"/>
      <c r="BG117" s="1011"/>
      <c r="BH117" s="1011"/>
      <c r="BI117" s="1011"/>
      <c r="BJ117" s="1011"/>
      <c r="BK117" s="1011"/>
      <c r="BL117" s="1011"/>
      <c r="BM117" s="1011"/>
      <c r="BN117" s="1011"/>
      <c r="BO117" s="1011"/>
      <c r="BP117" s="1012"/>
      <c r="BQ117" s="961" t="s">
        <v>132</v>
      </c>
      <c r="BR117" s="962"/>
      <c r="BS117" s="962"/>
      <c r="BT117" s="962"/>
      <c r="BU117" s="962"/>
      <c r="BV117" s="962" t="s">
        <v>442</v>
      </c>
      <c r="BW117" s="962"/>
      <c r="BX117" s="962"/>
      <c r="BY117" s="962"/>
      <c r="BZ117" s="962"/>
      <c r="CA117" s="962" t="s">
        <v>132</v>
      </c>
      <c r="CB117" s="962"/>
      <c r="CC117" s="962"/>
      <c r="CD117" s="962"/>
      <c r="CE117" s="962"/>
      <c r="CF117" s="956" t="s">
        <v>442</v>
      </c>
      <c r="CG117" s="957"/>
      <c r="CH117" s="957"/>
      <c r="CI117" s="957"/>
      <c r="CJ117" s="957"/>
      <c r="CK117" s="984"/>
      <c r="CL117" s="985"/>
      <c r="CM117" s="958" t="s">
        <v>459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132</v>
      </c>
      <c r="DH117" s="995"/>
      <c r="DI117" s="995"/>
      <c r="DJ117" s="995"/>
      <c r="DK117" s="996"/>
      <c r="DL117" s="997" t="s">
        <v>132</v>
      </c>
      <c r="DM117" s="995"/>
      <c r="DN117" s="995"/>
      <c r="DO117" s="995"/>
      <c r="DP117" s="996"/>
      <c r="DQ117" s="997" t="s">
        <v>442</v>
      </c>
      <c r="DR117" s="995"/>
      <c r="DS117" s="995"/>
      <c r="DT117" s="995"/>
      <c r="DU117" s="996"/>
      <c r="DV117" s="998" t="s">
        <v>132</v>
      </c>
      <c r="DW117" s="999"/>
      <c r="DX117" s="999"/>
      <c r="DY117" s="999"/>
      <c r="DZ117" s="1000"/>
    </row>
    <row r="118" spans="1:130" s="230" customFormat="1" ht="26.25" customHeight="1" x14ac:dyDescent="0.15">
      <c r="A118" s="948" t="s">
        <v>430</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427</v>
      </c>
      <c r="AB118" s="929"/>
      <c r="AC118" s="929"/>
      <c r="AD118" s="929"/>
      <c r="AE118" s="930"/>
      <c r="AF118" s="928" t="s">
        <v>428</v>
      </c>
      <c r="AG118" s="929"/>
      <c r="AH118" s="929"/>
      <c r="AI118" s="929"/>
      <c r="AJ118" s="930"/>
      <c r="AK118" s="928" t="s">
        <v>310</v>
      </c>
      <c r="AL118" s="929"/>
      <c r="AM118" s="929"/>
      <c r="AN118" s="929"/>
      <c r="AO118" s="930"/>
      <c r="AP118" s="1006" t="s">
        <v>429</v>
      </c>
      <c r="AQ118" s="1007"/>
      <c r="AR118" s="1007"/>
      <c r="AS118" s="1007"/>
      <c r="AT118" s="1008"/>
      <c r="AU118" s="944"/>
      <c r="AV118" s="945"/>
      <c r="AW118" s="945"/>
      <c r="AX118" s="945"/>
      <c r="AY118" s="945"/>
      <c r="AZ118" s="1009" t="s">
        <v>460</v>
      </c>
      <c r="BA118" s="1001"/>
      <c r="BB118" s="1001"/>
      <c r="BC118" s="1001"/>
      <c r="BD118" s="1001"/>
      <c r="BE118" s="1001"/>
      <c r="BF118" s="1001"/>
      <c r="BG118" s="1001"/>
      <c r="BH118" s="1001"/>
      <c r="BI118" s="1001"/>
      <c r="BJ118" s="1001"/>
      <c r="BK118" s="1001"/>
      <c r="BL118" s="1001"/>
      <c r="BM118" s="1001"/>
      <c r="BN118" s="1001"/>
      <c r="BO118" s="1001"/>
      <c r="BP118" s="1002"/>
      <c r="BQ118" s="1035" t="s">
        <v>132</v>
      </c>
      <c r="BR118" s="1036"/>
      <c r="BS118" s="1036"/>
      <c r="BT118" s="1036"/>
      <c r="BU118" s="1036"/>
      <c r="BV118" s="1036" t="s">
        <v>442</v>
      </c>
      <c r="BW118" s="1036"/>
      <c r="BX118" s="1036"/>
      <c r="BY118" s="1036"/>
      <c r="BZ118" s="1036"/>
      <c r="CA118" s="1036" t="s">
        <v>132</v>
      </c>
      <c r="CB118" s="1036"/>
      <c r="CC118" s="1036"/>
      <c r="CD118" s="1036"/>
      <c r="CE118" s="1036"/>
      <c r="CF118" s="956" t="s">
        <v>442</v>
      </c>
      <c r="CG118" s="957"/>
      <c r="CH118" s="957"/>
      <c r="CI118" s="957"/>
      <c r="CJ118" s="957"/>
      <c r="CK118" s="984"/>
      <c r="CL118" s="985"/>
      <c r="CM118" s="958" t="s">
        <v>461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132</v>
      </c>
      <c r="DH118" s="995"/>
      <c r="DI118" s="995"/>
      <c r="DJ118" s="995"/>
      <c r="DK118" s="996"/>
      <c r="DL118" s="997" t="s">
        <v>132</v>
      </c>
      <c r="DM118" s="995"/>
      <c r="DN118" s="995"/>
      <c r="DO118" s="995"/>
      <c r="DP118" s="996"/>
      <c r="DQ118" s="997" t="s">
        <v>132</v>
      </c>
      <c r="DR118" s="995"/>
      <c r="DS118" s="995"/>
      <c r="DT118" s="995"/>
      <c r="DU118" s="996"/>
      <c r="DV118" s="998" t="s">
        <v>132</v>
      </c>
      <c r="DW118" s="999"/>
      <c r="DX118" s="999"/>
      <c r="DY118" s="999"/>
      <c r="DZ118" s="1000"/>
    </row>
    <row r="119" spans="1:130" s="230" customFormat="1" ht="26.25" customHeight="1" x14ac:dyDescent="0.15">
      <c r="A119" s="1093" t="s">
        <v>433</v>
      </c>
      <c r="B119" s="983"/>
      <c r="C119" s="965" t="s">
        <v>434</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132</v>
      </c>
      <c r="AB119" s="936"/>
      <c r="AC119" s="936"/>
      <c r="AD119" s="936"/>
      <c r="AE119" s="937"/>
      <c r="AF119" s="938" t="s">
        <v>442</v>
      </c>
      <c r="AG119" s="936"/>
      <c r="AH119" s="936"/>
      <c r="AI119" s="936"/>
      <c r="AJ119" s="937"/>
      <c r="AK119" s="938" t="s">
        <v>442</v>
      </c>
      <c r="AL119" s="936"/>
      <c r="AM119" s="936"/>
      <c r="AN119" s="936"/>
      <c r="AO119" s="937"/>
      <c r="AP119" s="939" t="s">
        <v>442</v>
      </c>
      <c r="AQ119" s="940"/>
      <c r="AR119" s="940"/>
      <c r="AS119" s="940"/>
      <c r="AT119" s="941"/>
      <c r="AU119" s="946"/>
      <c r="AV119" s="947"/>
      <c r="AW119" s="947"/>
      <c r="AX119" s="947"/>
      <c r="AY119" s="947"/>
      <c r="AZ119" s="251" t="s">
        <v>191</v>
      </c>
      <c r="BA119" s="251"/>
      <c r="BB119" s="251"/>
      <c r="BC119" s="251"/>
      <c r="BD119" s="251"/>
      <c r="BE119" s="251"/>
      <c r="BF119" s="251"/>
      <c r="BG119" s="251"/>
      <c r="BH119" s="251"/>
      <c r="BI119" s="251"/>
      <c r="BJ119" s="251"/>
      <c r="BK119" s="251"/>
      <c r="BL119" s="251"/>
      <c r="BM119" s="251"/>
      <c r="BN119" s="251"/>
      <c r="BO119" s="1013" t="s">
        <v>462</v>
      </c>
      <c r="BP119" s="1041"/>
      <c r="BQ119" s="1035">
        <v>12289565</v>
      </c>
      <c r="BR119" s="1036"/>
      <c r="BS119" s="1036"/>
      <c r="BT119" s="1036"/>
      <c r="BU119" s="1036"/>
      <c r="BV119" s="1036">
        <v>12255145</v>
      </c>
      <c r="BW119" s="1036"/>
      <c r="BX119" s="1036"/>
      <c r="BY119" s="1036"/>
      <c r="BZ119" s="1036"/>
      <c r="CA119" s="1036">
        <v>11682716</v>
      </c>
      <c r="CB119" s="1036"/>
      <c r="CC119" s="1036"/>
      <c r="CD119" s="1036"/>
      <c r="CE119" s="1036"/>
      <c r="CF119" s="1037"/>
      <c r="CG119" s="1038"/>
      <c r="CH119" s="1038"/>
      <c r="CI119" s="1038"/>
      <c r="CJ119" s="1039"/>
      <c r="CK119" s="986"/>
      <c r="CL119" s="987"/>
      <c r="CM119" s="1009" t="s">
        <v>463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132</v>
      </c>
      <c r="DH119" s="1022"/>
      <c r="DI119" s="1022"/>
      <c r="DJ119" s="1022"/>
      <c r="DK119" s="1023"/>
      <c r="DL119" s="1021" t="s">
        <v>132</v>
      </c>
      <c r="DM119" s="1022"/>
      <c r="DN119" s="1022"/>
      <c r="DO119" s="1022"/>
      <c r="DP119" s="1023"/>
      <c r="DQ119" s="1021" t="s">
        <v>132</v>
      </c>
      <c r="DR119" s="1022"/>
      <c r="DS119" s="1022"/>
      <c r="DT119" s="1022"/>
      <c r="DU119" s="1023"/>
      <c r="DV119" s="1024" t="s">
        <v>132</v>
      </c>
      <c r="DW119" s="1025"/>
      <c r="DX119" s="1025"/>
      <c r="DY119" s="1025"/>
      <c r="DZ119" s="1026"/>
    </row>
    <row r="120" spans="1:130" s="230" customFormat="1" ht="26.25" customHeight="1" x14ac:dyDescent="0.15">
      <c r="A120" s="1094"/>
      <c r="B120" s="985"/>
      <c r="C120" s="958" t="s">
        <v>439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132</v>
      </c>
      <c r="AB120" s="995"/>
      <c r="AC120" s="995"/>
      <c r="AD120" s="995"/>
      <c r="AE120" s="996"/>
      <c r="AF120" s="997" t="s">
        <v>132</v>
      </c>
      <c r="AG120" s="995"/>
      <c r="AH120" s="995"/>
      <c r="AI120" s="995"/>
      <c r="AJ120" s="996"/>
      <c r="AK120" s="997" t="s">
        <v>132</v>
      </c>
      <c r="AL120" s="995"/>
      <c r="AM120" s="995"/>
      <c r="AN120" s="995"/>
      <c r="AO120" s="996"/>
      <c r="AP120" s="998" t="s">
        <v>442</v>
      </c>
      <c r="AQ120" s="999"/>
      <c r="AR120" s="999"/>
      <c r="AS120" s="999"/>
      <c r="AT120" s="1000"/>
      <c r="AU120" s="1027" t="s">
        <v>464</v>
      </c>
      <c r="AV120" s="1028"/>
      <c r="AW120" s="1028"/>
      <c r="AX120" s="1028"/>
      <c r="AY120" s="1029"/>
      <c r="AZ120" s="965" t="s">
        <v>465</v>
      </c>
      <c r="BA120" s="933"/>
      <c r="BB120" s="933"/>
      <c r="BC120" s="933"/>
      <c r="BD120" s="933"/>
      <c r="BE120" s="933"/>
      <c r="BF120" s="933"/>
      <c r="BG120" s="933"/>
      <c r="BH120" s="933"/>
      <c r="BI120" s="933"/>
      <c r="BJ120" s="933"/>
      <c r="BK120" s="933"/>
      <c r="BL120" s="933"/>
      <c r="BM120" s="933"/>
      <c r="BN120" s="933"/>
      <c r="BO120" s="933"/>
      <c r="BP120" s="934"/>
      <c r="BQ120" s="966">
        <v>2465472</v>
      </c>
      <c r="BR120" s="967"/>
      <c r="BS120" s="967"/>
      <c r="BT120" s="967"/>
      <c r="BU120" s="967"/>
      <c r="BV120" s="967">
        <v>3072256</v>
      </c>
      <c r="BW120" s="967"/>
      <c r="BX120" s="967"/>
      <c r="BY120" s="967"/>
      <c r="BZ120" s="967"/>
      <c r="CA120" s="967">
        <v>3983288</v>
      </c>
      <c r="CB120" s="967"/>
      <c r="CC120" s="967"/>
      <c r="CD120" s="967"/>
      <c r="CE120" s="967"/>
      <c r="CF120" s="980">
        <v>123.3</v>
      </c>
      <c r="CG120" s="981"/>
      <c r="CH120" s="981"/>
      <c r="CI120" s="981"/>
      <c r="CJ120" s="981"/>
      <c r="CK120" s="1042" t="s">
        <v>466</v>
      </c>
      <c r="CL120" s="1043"/>
      <c r="CM120" s="1043"/>
      <c r="CN120" s="1043"/>
      <c r="CO120" s="1044"/>
      <c r="CP120" s="1050" t="s">
        <v>467</v>
      </c>
      <c r="CQ120" s="1051"/>
      <c r="CR120" s="1051"/>
      <c r="CS120" s="1051"/>
      <c r="CT120" s="1051"/>
      <c r="CU120" s="1051"/>
      <c r="CV120" s="1051"/>
      <c r="CW120" s="1051"/>
      <c r="CX120" s="1051"/>
      <c r="CY120" s="1051"/>
      <c r="CZ120" s="1051"/>
      <c r="DA120" s="1051"/>
      <c r="DB120" s="1051"/>
      <c r="DC120" s="1051"/>
      <c r="DD120" s="1051"/>
      <c r="DE120" s="1051"/>
      <c r="DF120" s="1052"/>
      <c r="DG120" s="966">
        <v>20207</v>
      </c>
      <c r="DH120" s="967"/>
      <c r="DI120" s="967"/>
      <c r="DJ120" s="967"/>
      <c r="DK120" s="967"/>
      <c r="DL120" s="967">
        <v>17108</v>
      </c>
      <c r="DM120" s="967"/>
      <c r="DN120" s="967"/>
      <c r="DO120" s="967"/>
      <c r="DP120" s="967"/>
      <c r="DQ120" s="967">
        <v>15139</v>
      </c>
      <c r="DR120" s="967"/>
      <c r="DS120" s="967"/>
      <c r="DT120" s="967"/>
      <c r="DU120" s="967"/>
      <c r="DV120" s="968">
        <v>0.5</v>
      </c>
      <c r="DW120" s="968"/>
      <c r="DX120" s="968"/>
      <c r="DY120" s="968"/>
      <c r="DZ120" s="969"/>
    </row>
    <row r="121" spans="1:130" s="230" customFormat="1" ht="26.25" customHeight="1" x14ac:dyDescent="0.15">
      <c r="A121" s="1094"/>
      <c r="B121" s="985"/>
      <c r="C121" s="1010" t="s">
        <v>468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132</v>
      </c>
      <c r="AB121" s="995"/>
      <c r="AC121" s="995"/>
      <c r="AD121" s="995"/>
      <c r="AE121" s="996"/>
      <c r="AF121" s="997" t="s">
        <v>132</v>
      </c>
      <c r="AG121" s="995"/>
      <c r="AH121" s="995"/>
      <c r="AI121" s="995"/>
      <c r="AJ121" s="996"/>
      <c r="AK121" s="997" t="s">
        <v>132</v>
      </c>
      <c r="AL121" s="995"/>
      <c r="AM121" s="995"/>
      <c r="AN121" s="995"/>
      <c r="AO121" s="996"/>
      <c r="AP121" s="998" t="s">
        <v>132</v>
      </c>
      <c r="AQ121" s="999"/>
      <c r="AR121" s="999"/>
      <c r="AS121" s="999"/>
      <c r="AT121" s="1000"/>
      <c r="AU121" s="1030"/>
      <c r="AV121" s="1031"/>
      <c r="AW121" s="1031"/>
      <c r="AX121" s="1031"/>
      <c r="AY121" s="1032"/>
      <c r="AZ121" s="958" t="s">
        <v>469</v>
      </c>
      <c r="BA121" s="959"/>
      <c r="BB121" s="959"/>
      <c r="BC121" s="959"/>
      <c r="BD121" s="959"/>
      <c r="BE121" s="959"/>
      <c r="BF121" s="959"/>
      <c r="BG121" s="959"/>
      <c r="BH121" s="959"/>
      <c r="BI121" s="959"/>
      <c r="BJ121" s="959"/>
      <c r="BK121" s="959"/>
      <c r="BL121" s="959"/>
      <c r="BM121" s="959"/>
      <c r="BN121" s="959"/>
      <c r="BO121" s="959"/>
      <c r="BP121" s="960"/>
      <c r="BQ121" s="961">
        <v>2767</v>
      </c>
      <c r="BR121" s="962"/>
      <c r="BS121" s="962"/>
      <c r="BT121" s="962"/>
      <c r="BU121" s="962"/>
      <c r="BV121" s="962">
        <v>2369</v>
      </c>
      <c r="BW121" s="962"/>
      <c r="BX121" s="962"/>
      <c r="BY121" s="962"/>
      <c r="BZ121" s="962"/>
      <c r="CA121" s="962">
        <v>324979</v>
      </c>
      <c r="CB121" s="962"/>
      <c r="CC121" s="962"/>
      <c r="CD121" s="962"/>
      <c r="CE121" s="962"/>
      <c r="CF121" s="956">
        <v>10.1</v>
      </c>
      <c r="CG121" s="957"/>
      <c r="CH121" s="957"/>
      <c r="CI121" s="957"/>
      <c r="CJ121" s="957"/>
      <c r="CK121" s="1045"/>
      <c r="CL121" s="1046"/>
      <c r="CM121" s="1046"/>
      <c r="CN121" s="1046"/>
      <c r="CO121" s="1047"/>
      <c r="CP121" s="1055" t="s">
        <v>405</v>
      </c>
      <c r="CQ121" s="1056"/>
      <c r="CR121" s="1056"/>
      <c r="CS121" s="1056"/>
      <c r="CT121" s="1056"/>
      <c r="CU121" s="1056"/>
      <c r="CV121" s="1056"/>
      <c r="CW121" s="1056"/>
      <c r="CX121" s="1056"/>
      <c r="CY121" s="1056"/>
      <c r="CZ121" s="1056"/>
      <c r="DA121" s="1056"/>
      <c r="DB121" s="1056"/>
      <c r="DC121" s="1056"/>
      <c r="DD121" s="1056"/>
      <c r="DE121" s="1056"/>
      <c r="DF121" s="1057"/>
      <c r="DG121" s="961" t="s">
        <v>132</v>
      </c>
      <c r="DH121" s="962"/>
      <c r="DI121" s="962"/>
      <c r="DJ121" s="962"/>
      <c r="DK121" s="962"/>
      <c r="DL121" s="962" t="s">
        <v>442</v>
      </c>
      <c r="DM121" s="962"/>
      <c r="DN121" s="962"/>
      <c r="DO121" s="962"/>
      <c r="DP121" s="962"/>
      <c r="DQ121" s="962" t="s">
        <v>132</v>
      </c>
      <c r="DR121" s="962"/>
      <c r="DS121" s="962"/>
      <c r="DT121" s="962"/>
      <c r="DU121" s="962"/>
      <c r="DV121" s="963" t="s">
        <v>132</v>
      </c>
      <c r="DW121" s="963"/>
      <c r="DX121" s="963"/>
      <c r="DY121" s="963"/>
      <c r="DZ121" s="964"/>
    </row>
    <row r="122" spans="1:130" s="230" customFormat="1" ht="26.25" customHeight="1" x14ac:dyDescent="0.15">
      <c r="A122" s="1094"/>
      <c r="B122" s="985"/>
      <c r="C122" s="958" t="s">
        <v>450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442</v>
      </c>
      <c r="AB122" s="995"/>
      <c r="AC122" s="995"/>
      <c r="AD122" s="995"/>
      <c r="AE122" s="996"/>
      <c r="AF122" s="997" t="s">
        <v>132</v>
      </c>
      <c r="AG122" s="995"/>
      <c r="AH122" s="995"/>
      <c r="AI122" s="995"/>
      <c r="AJ122" s="996"/>
      <c r="AK122" s="997" t="s">
        <v>442</v>
      </c>
      <c r="AL122" s="995"/>
      <c r="AM122" s="995"/>
      <c r="AN122" s="995"/>
      <c r="AO122" s="996"/>
      <c r="AP122" s="998" t="s">
        <v>442</v>
      </c>
      <c r="AQ122" s="999"/>
      <c r="AR122" s="999"/>
      <c r="AS122" s="999"/>
      <c r="AT122" s="1000"/>
      <c r="AU122" s="1030"/>
      <c r="AV122" s="1031"/>
      <c r="AW122" s="1031"/>
      <c r="AX122" s="1031"/>
      <c r="AY122" s="1032"/>
      <c r="AZ122" s="1009" t="s">
        <v>470</v>
      </c>
      <c r="BA122" s="1001"/>
      <c r="BB122" s="1001"/>
      <c r="BC122" s="1001"/>
      <c r="BD122" s="1001"/>
      <c r="BE122" s="1001"/>
      <c r="BF122" s="1001"/>
      <c r="BG122" s="1001"/>
      <c r="BH122" s="1001"/>
      <c r="BI122" s="1001"/>
      <c r="BJ122" s="1001"/>
      <c r="BK122" s="1001"/>
      <c r="BL122" s="1001"/>
      <c r="BM122" s="1001"/>
      <c r="BN122" s="1001"/>
      <c r="BO122" s="1001"/>
      <c r="BP122" s="1002"/>
      <c r="BQ122" s="1035">
        <v>8207493</v>
      </c>
      <c r="BR122" s="1036"/>
      <c r="BS122" s="1036"/>
      <c r="BT122" s="1036"/>
      <c r="BU122" s="1036"/>
      <c r="BV122" s="1036">
        <v>8118264</v>
      </c>
      <c r="BW122" s="1036"/>
      <c r="BX122" s="1036"/>
      <c r="BY122" s="1036"/>
      <c r="BZ122" s="1036"/>
      <c r="CA122" s="1036">
        <v>7611620</v>
      </c>
      <c r="CB122" s="1036"/>
      <c r="CC122" s="1036"/>
      <c r="CD122" s="1036"/>
      <c r="CE122" s="1036"/>
      <c r="CF122" s="1053">
        <v>235.5</v>
      </c>
      <c r="CG122" s="1054"/>
      <c r="CH122" s="1054"/>
      <c r="CI122" s="1054"/>
      <c r="CJ122" s="1054"/>
      <c r="CK122" s="1045"/>
      <c r="CL122" s="1046"/>
      <c r="CM122" s="1046"/>
      <c r="CN122" s="1046"/>
      <c r="CO122" s="1047"/>
      <c r="CP122" s="1055" t="s">
        <v>406</v>
      </c>
      <c r="CQ122" s="1056"/>
      <c r="CR122" s="1056"/>
      <c r="CS122" s="1056"/>
      <c r="CT122" s="1056"/>
      <c r="CU122" s="1056"/>
      <c r="CV122" s="1056"/>
      <c r="CW122" s="1056"/>
      <c r="CX122" s="1056"/>
      <c r="CY122" s="1056"/>
      <c r="CZ122" s="1056"/>
      <c r="DA122" s="1056"/>
      <c r="DB122" s="1056"/>
      <c r="DC122" s="1056"/>
      <c r="DD122" s="1056"/>
      <c r="DE122" s="1056"/>
      <c r="DF122" s="1057"/>
      <c r="DG122" s="961" t="s">
        <v>442</v>
      </c>
      <c r="DH122" s="962"/>
      <c r="DI122" s="962"/>
      <c r="DJ122" s="962"/>
      <c r="DK122" s="962"/>
      <c r="DL122" s="962" t="s">
        <v>132</v>
      </c>
      <c r="DM122" s="962"/>
      <c r="DN122" s="962"/>
      <c r="DO122" s="962"/>
      <c r="DP122" s="962"/>
      <c r="DQ122" s="962" t="s">
        <v>132</v>
      </c>
      <c r="DR122" s="962"/>
      <c r="DS122" s="962"/>
      <c r="DT122" s="962"/>
      <c r="DU122" s="962"/>
      <c r="DV122" s="963" t="s">
        <v>132</v>
      </c>
      <c r="DW122" s="963"/>
      <c r="DX122" s="963"/>
      <c r="DY122" s="963"/>
      <c r="DZ122" s="964"/>
    </row>
    <row r="123" spans="1:130" s="230" customFormat="1" ht="26.25" customHeight="1" x14ac:dyDescent="0.15">
      <c r="A123" s="1094"/>
      <c r="B123" s="985"/>
      <c r="C123" s="958" t="s">
        <v>456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442</v>
      </c>
      <c r="AB123" s="995"/>
      <c r="AC123" s="995"/>
      <c r="AD123" s="995"/>
      <c r="AE123" s="996"/>
      <c r="AF123" s="997" t="s">
        <v>132</v>
      </c>
      <c r="AG123" s="995"/>
      <c r="AH123" s="995"/>
      <c r="AI123" s="995"/>
      <c r="AJ123" s="996"/>
      <c r="AK123" s="997" t="s">
        <v>132</v>
      </c>
      <c r="AL123" s="995"/>
      <c r="AM123" s="995"/>
      <c r="AN123" s="995"/>
      <c r="AO123" s="996"/>
      <c r="AP123" s="998" t="s">
        <v>442</v>
      </c>
      <c r="AQ123" s="999"/>
      <c r="AR123" s="999"/>
      <c r="AS123" s="999"/>
      <c r="AT123" s="1000"/>
      <c r="AU123" s="1033"/>
      <c r="AV123" s="1034"/>
      <c r="AW123" s="1034"/>
      <c r="AX123" s="1034"/>
      <c r="AY123" s="1034"/>
      <c r="AZ123" s="251" t="s">
        <v>191</v>
      </c>
      <c r="BA123" s="251"/>
      <c r="BB123" s="251"/>
      <c r="BC123" s="251"/>
      <c r="BD123" s="251"/>
      <c r="BE123" s="251"/>
      <c r="BF123" s="251"/>
      <c r="BG123" s="251"/>
      <c r="BH123" s="251"/>
      <c r="BI123" s="251"/>
      <c r="BJ123" s="251"/>
      <c r="BK123" s="251"/>
      <c r="BL123" s="251"/>
      <c r="BM123" s="251"/>
      <c r="BN123" s="251"/>
      <c r="BO123" s="1013" t="s">
        <v>471</v>
      </c>
      <c r="BP123" s="1041"/>
      <c r="BQ123" s="1100">
        <v>10675732</v>
      </c>
      <c r="BR123" s="1067"/>
      <c r="BS123" s="1067"/>
      <c r="BT123" s="1067"/>
      <c r="BU123" s="1067"/>
      <c r="BV123" s="1067">
        <v>11192889</v>
      </c>
      <c r="BW123" s="1067"/>
      <c r="BX123" s="1067"/>
      <c r="BY123" s="1067"/>
      <c r="BZ123" s="1067"/>
      <c r="CA123" s="1067">
        <v>11919887</v>
      </c>
      <c r="CB123" s="1067"/>
      <c r="CC123" s="1067"/>
      <c r="CD123" s="1067"/>
      <c r="CE123" s="1067"/>
      <c r="CF123" s="1037"/>
      <c r="CG123" s="1038"/>
      <c r="CH123" s="1038"/>
      <c r="CI123" s="1038"/>
      <c r="CJ123" s="1039"/>
      <c r="CK123" s="1045"/>
      <c r="CL123" s="1046"/>
      <c r="CM123" s="1046"/>
      <c r="CN123" s="1046"/>
      <c r="CO123" s="1047"/>
      <c r="CP123" s="1055" t="s">
        <v>472</v>
      </c>
      <c r="CQ123" s="1056"/>
      <c r="CR123" s="1056"/>
      <c r="CS123" s="1056"/>
      <c r="CT123" s="1056"/>
      <c r="CU123" s="1056"/>
      <c r="CV123" s="1056"/>
      <c r="CW123" s="1056"/>
      <c r="CX123" s="1056"/>
      <c r="CY123" s="1056"/>
      <c r="CZ123" s="1056"/>
      <c r="DA123" s="1056"/>
      <c r="DB123" s="1056"/>
      <c r="DC123" s="1056"/>
      <c r="DD123" s="1056"/>
      <c r="DE123" s="1056"/>
      <c r="DF123" s="1057"/>
      <c r="DG123" s="994" t="s">
        <v>132</v>
      </c>
      <c r="DH123" s="995"/>
      <c r="DI123" s="995"/>
      <c r="DJ123" s="995"/>
      <c r="DK123" s="996"/>
      <c r="DL123" s="997" t="s">
        <v>132</v>
      </c>
      <c r="DM123" s="995"/>
      <c r="DN123" s="995"/>
      <c r="DO123" s="995"/>
      <c r="DP123" s="996"/>
      <c r="DQ123" s="997" t="s">
        <v>132</v>
      </c>
      <c r="DR123" s="995"/>
      <c r="DS123" s="995"/>
      <c r="DT123" s="995"/>
      <c r="DU123" s="996"/>
      <c r="DV123" s="998" t="s">
        <v>132</v>
      </c>
      <c r="DW123" s="999"/>
      <c r="DX123" s="999"/>
      <c r="DY123" s="999"/>
      <c r="DZ123" s="1000"/>
    </row>
    <row r="124" spans="1:130" s="230" customFormat="1" ht="26.25" customHeight="1" thickBot="1" x14ac:dyDescent="0.2">
      <c r="A124" s="1094"/>
      <c r="B124" s="985"/>
      <c r="C124" s="958" t="s">
        <v>459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132</v>
      </c>
      <c r="AB124" s="995"/>
      <c r="AC124" s="995"/>
      <c r="AD124" s="995"/>
      <c r="AE124" s="996"/>
      <c r="AF124" s="997" t="s">
        <v>132</v>
      </c>
      <c r="AG124" s="995"/>
      <c r="AH124" s="995"/>
      <c r="AI124" s="995"/>
      <c r="AJ124" s="996"/>
      <c r="AK124" s="997" t="s">
        <v>132</v>
      </c>
      <c r="AL124" s="995"/>
      <c r="AM124" s="995"/>
      <c r="AN124" s="995"/>
      <c r="AO124" s="996"/>
      <c r="AP124" s="998" t="s">
        <v>442</v>
      </c>
      <c r="AQ124" s="999"/>
      <c r="AR124" s="999"/>
      <c r="AS124" s="999"/>
      <c r="AT124" s="1000"/>
      <c r="AU124" s="1096" t="s">
        <v>473</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v>53.1</v>
      </c>
      <c r="BR124" s="1063"/>
      <c r="BS124" s="1063"/>
      <c r="BT124" s="1063"/>
      <c r="BU124" s="1063"/>
      <c r="BV124" s="1063">
        <v>32</v>
      </c>
      <c r="BW124" s="1063"/>
      <c r="BX124" s="1063"/>
      <c r="BY124" s="1063"/>
      <c r="BZ124" s="1063"/>
      <c r="CA124" s="1063" t="s">
        <v>132</v>
      </c>
      <c r="CB124" s="1063"/>
      <c r="CC124" s="1063"/>
      <c r="CD124" s="1063"/>
      <c r="CE124" s="1063"/>
      <c r="CF124" s="1064"/>
      <c r="CG124" s="1065"/>
      <c r="CH124" s="1065"/>
      <c r="CI124" s="1065"/>
      <c r="CJ124" s="1066"/>
      <c r="CK124" s="1048"/>
      <c r="CL124" s="1048"/>
      <c r="CM124" s="1048"/>
      <c r="CN124" s="1048"/>
      <c r="CO124" s="1049"/>
      <c r="CP124" s="1055" t="s">
        <v>474</v>
      </c>
      <c r="CQ124" s="1056"/>
      <c r="CR124" s="1056"/>
      <c r="CS124" s="1056"/>
      <c r="CT124" s="1056"/>
      <c r="CU124" s="1056"/>
      <c r="CV124" s="1056"/>
      <c r="CW124" s="1056"/>
      <c r="CX124" s="1056"/>
      <c r="CY124" s="1056"/>
      <c r="CZ124" s="1056"/>
      <c r="DA124" s="1056"/>
      <c r="DB124" s="1056"/>
      <c r="DC124" s="1056"/>
      <c r="DD124" s="1056"/>
      <c r="DE124" s="1056"/>
      <c r="DF124" s="1057"/>
      <c r="DG124" s="1040" t="s">
        <v>132</v>
      </c>
      <c r="DH124" s="1022"/>
      <c r="DI124" s="1022"/>
      <c r="DJ124" s="1022"/>
      <c r="DK124" s="1023"/>
      <c r="DL124" s="1021" t="s">
        <v>132</v>
      </c>
      <c r="DM124" s="1022"/>
      <c r="DN124" s="1022"/>
      <c r="DO124" s="1022"/>
      <c r="DP124" s="1023"/>
      <c r="DQ124" s="1021" t="s">
        <v>132</v>
      </c>
      <c r="DR124" s="1022"/>
      <c r="DS124" s="1022"/>
      <c r="DT124" s="1022"/>
      <c r="DU124" s="1023"/>
      <c r="DV124" s="1024" t="s">
        <v>442</v>
      </c>
      <c r="DW124" s="1025"/>
      <c r="DX124" s="1025"/>
      <c r="DY124" s="1025"/>
      <c r="DZ124" s="1026"/>
    </row>
    <row r="125" spans="1:130" s="230" customFormat="1" ht="26.25" customHeight="1" x14ac:dyDescent="0.15">
      <c r="A125" s="1094"/>
      <c r="B125" s="985"/>
      <c r="C125" s="958" t="s">
        <v>461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132</v>
      </c>
      <c r="AB125" s="995"/>
      <c r="AC125" s="995"/>
      <c r="AD125" s="995"/>
      <c r="AE125" s="996"/>
      <c r="AF125" s="997" t="s">
        <v>132</v>
      </c>
      <c r="AG125" s="995"/>
      <c r="AH125" s="995"/>
      <c r="AI125" s="995"/>
      <c r="AJ125" s="996"/>
      <c r="AK125" s="997" t="s">
        <v>132</v>
      </c>
      <c r="AL125" s="995"/>
      <c r="AM125" s="995"/>
      <c r="AN125" s="995"/>
      <c r="AO125" s="996"/>
      <c r="AP125" s="998" t="s">
        <v>132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475</v>
      </c>
      <c r="CL125" s="1043"/>
      <c r="CM125" s="1043"/>
      <c r="CN125" s="1043"/>
      <c r="CO125" s="1044"/>
      <c r="CP125" s="965" t="s">
        <v>476</v>
      </c>
      <c r="CQ125" s="933"/>
      <c r="CR125" s="933"/>
      <c r="CS125" s="933"/>
      <c r="CT125" s="933"/>
      <c r="CU125" s="933"/>
      <c r="CV125" s="933"/>
      <c r="CW125" s="933"/>
      <c r="CX125" s="933"/>
      <c r="CY125" s="933"/>
      <c r="CZ125" s="933"/>
      <c r="DA125" s="933"/>
      <c r="DB125" s="933"/>
      <c r="DC125" s="933"/>
      <c r="DD125" s="933"/>
      <c r="DE125" s="933"/>
      <c r="DF125" s="934"/>
      <c r="DG125" s="966" t="s">
        <v>442</v>
      </c>
      <c r="DH125" s="967"/>
      <c r="DI125" s="967"/>
      <c r="DJ125" s="967"/>
      <c r="DK125" s="967"/>
      <c r="DL125" s="967" t="s">
        <v>132</v>
      </c>
      <c r="DM125" s="967"/>
      <c r="DN125" s="967"/>
      <c r="DO125" s="967"/>
      <c r="DP125" s="967"/>
      <c r="DQ125" s="967" t="s">
        <v>442</v>
      </c>
      <c r="DR125" s="967"/>
      <c r="DS125" s="967"/>
      <c r="DT125" s="967"/>
      <c r="DU125" s="967"/>
      <c r="DV125" s="968" t="s">
        <v>132</v>
      </c>
      <c r="DW125" s="968"/>
      <c r="DX125" s="968"/>
      <c r="DY125" s="968"/>
      <c r="DZ125" s="969"/>
    </row>
    <row r="126" spans="1:130" s="230" customFormat="1" ht="26.25" customHeight="1" thickBot="1" x14ac:dyDescent="0.2">
      <c r="A126" s="1094"/>
      <c r="B126" s="985"/>
      <c r="C126" s="958" t="s">
        <v>463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132</v>
      </c>
      <c r="AB126" s="995"/>
      <c r="AC126" s="995"/>
      <c r="AD126" s="995"/>
      <c r="AE126" s="996"/>
      <c r="AF126" s="997" t="s">
        <v>132</v>
      </c>
      <c r="AG126" s="995"/>
      <c r="AH126" s="995"/>
      <c r="AI126" s="995"/>
      <c r="AJ126" s="996"/>
      <c r="AK126" s="997" t="s">
        <v>132</v>
      </c>
      <c r="AL126" s="995"/>
      <c r="AM126" s="995"/>
      <c r="AN126" s="995"/>
      <c r="AO126" s="996"/>
      <c r="AP126" s="998" t="s">
        <v>132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477</v>
      </c>
      <c r="CQ126" s="959"/>
      <c r="CR126" s="959"/>
      <c r="CS126" s="959"/>
      <c r="CT126" s="959"/>
      <c r="CU126" s="959"/>
      <c r="CV126" s="959"/>
      <c r="CW126" s="959"/>
      <c r="CX126" s="959"/>
      <c r="CY126" s="959"/>
      <c r="CZ126" s="959"/>
      <c r="DA126" s="959"/>
      <c r="DB126" s="959"/>
      <c r="DC126" s="959"/>
      <c r="DD126" s="959"/>
      <c r="DE126" s="959"/>
      <c r="DF126" s="960"/>
      <c r="DG126" s="961" t="s">
        <v>132</v>
      </c>
      <c r="DH126" s="962"/>
      <c r="DI126" s="962"/>
      <c r="DJ126" s="962"/>
      <c r="DK126" s="962"/>
      <c r="DL126" s="962" t="s">
        <v>442</v>
      </c>
      <c r="DM126" s="962"/>
      <c r="DN126" s="962"/>
      <c r="DO126" s="962"/>
      <c r="DP126" s="962"/>
      <c r="DQ126" s="962" t="s">
        <v>132</v>
      </c>
      <c r="DR126" s="962"/>
      <c r="DS126" s="962"/>
      <c r="DT126" s="962"/>
      <c r="DU126" s="962"/>
      <c r="DV126" s="963" t="s">
        <v>132</v>
      </c>
      <c r="DW126" s="963"/>
      <c r="DX126" s="963"/>
      <c r="DY126" s="963"/>
      <c r="DZ126" s="964"/>
    </row>
    <row r="127" spans="1:130" s="230" customFormat="1" ht="26.25" customHeight="1" x14ac:dyDescent="0.15">
      <c r="A127" s="1095"/>
      <c r="B127" s="987"/>
      <c r="C127" s="1009" t="s">
        <v>478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2</v>
      </c>
      <c r="AB127" s="995"/>
      <c r="AC127" s="995"/>
      <c r="AD127" s="995"/>
      <c r="AE127" s="996"/>
      <c r="AF127" s="997">
        <v>131</v>
      </c>
      <c r="AG127" s="995"/>
      <c r="AH127" s="995"/>
      <c r="AI127" s="995"/>
      <c r="AJ127" s="996"/>
      <c r="AK127" s="997">
        <v>115</v>
      </c>
      <c r="AL127" s="995"/>
      <c r="AM127" s="995"/>
      <c r="AN127" s="995"/>
      <c r="AO127" s="996"/>
      <c r="AP127" s="998">
        <v>0</v>
      </c>
      <c r="AQ127" s="999"/>
      <c r="AR127" s="999"/>
      <c r="AS127" s="999"/>
      <c r="AT127" s="1000"/>
      <c r="AU127" s="232"/>
      <c r="AV127" s="232"/>
      <c r="AW127" s="232"/>
      <c r="AX127" s="1068" t="s">
        <v>479</v>
      </c>
      <c r="AY127" s="1069"/>
      <c r="AZ127" s="1069"/>
      <c r="BA127" s="1069"/>
      <c r="BB127" s="1069"/>
      <c r="BC127" s="1069"/>
      <c r="BD127" s="1069"/>
      <c r="BE127" s="1070"/>
      <c r="BF127" s="1071" t="s">
        <v>480</v>
      </c>
      <c r="BG127" s="1069"/>
      <c r="BH127" s="1069"/>
      <c r="BI127" s="1069"/>
      <c r="BJ127" s="1069"/>
      <c r="BK127" s="1069"/>
      <c r="BL127" s="1070"/>
      <c r="BM127" s="1071" t="s">
        <v>481</v>
      </c>
      <c r="BN127" s="1069"/>
      <c r="BO127" s="1069"/>
      <c r="BP127" s="1069"/>
      <c r="BQ127" s="1069"/>
      <c r="BR127" s="1069"/>
      <c r="BS127" s="1070"/>
      <c r="BT127" s="1071" t="s">
        <v>482</v>
      </c>
      <c r="BU127" s="1069"/>
      <c r="BV127" s="1069"/>
      <c r="BW127" s="1069"/>
      <c r="BX127" s="1069"/>
      <c r="BY127" s="1069"/>
      <c r="BZ127" s="1092"/>
      <c r="CA127" s="232"/>
      <c r="CB127" s="232"/>
      <c r="CC127" s="232"/>
      <c r="CD127" s="255"/>
      <c r="CE127" s="255"/>
      <c r="CF127" s="255"/>
      <c r="CG127" s="232"/>
      <c r="CH127" s="232"/>
      <c r="CI127" s="232"/>
      <c r="CJ127" s="254"/>
      <c r="CK127" s="1059"/>
      <c r="CL127" s="1046"/>
      <c r="CM127" s="1046"/>
      <c r="CN127" s="1046"/>
      <c r="CO127" s="1047"/>
      <c r="CP127" s="958" t="s">
        <v>483</v>
      </c>
      <c r="CQ127" s="959"/>
      <c r="CR127" s="959"/>
      <c r="CS127" s="959"/>
      <c r="CT127" s="959"/>
      <c r="CU127" s="959"/>
      <c r="CV127" s="959"/>
      <c r="CW127" s="959"/>
      <c r="CX127" s="959"/>
      <c r="CY127" s="959"/>
      <c r="CZ127" s="959"/>
      <c r="DA127" s="959"/>
      <c r="DB127" s="959"/>
      <c r="DC127" s="959"/>
      <c r="DD127" s="959"/>
      <c r="DE127" s="959"/>
      <c r="DF127" s="960"/>
      <c r="DG127" s="961" t="s">
        <v>132</v>
      </c>
      <c r="DH127" s="962"/>
      <c r="DI127" s="962"/>
      <c r="DJ127" s="962"/>
      <c r="DK127" s="962"/>
      <c r="DL127" s="962" t="s">
        <v>132</v>
      </c>
      <c r="DM127" s="962"/>
      <c r="DN127" s="962"/>
      <c r="DO127" s="962"/>
      <c r="DP127" s="962"/>
      <c r="DQ127" s="962" t="s">
        <v>132</v>
      </c>
      <c r="DR127" s="962"/>
      <c r="DS127" s="962"/>
      <c r="DT127" s="962"/>
      <c r="DU127" s="962"/>
      <c r="DV127" s="963" t="s">
        <v>442</v>
      </c>
      <c r="DW127" s="963"/>
      <c r="DX127" s="963"/>
      <c r="DY127" s="963"/>
      <c r="DZ127" s="964"/>
    </row>
    <row r="128" spans="1:130" s="230" customFormat="1" ht="26.25" customHeight="1" thickBot="1" x14ac:dyDescent="0.2">
      <c r="A128" s="1078" t="s">
        <v>484</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485</v>
      </c>
      <c r="X128" s="1080"/>
      <c r="Y128" s="1080"/>
      <c r="Z128" s="1081"/>
      <c r="AA128" s="1082" t="s">
        <v>132</v>
      </c>
      <c r="AB128" s="1083"/>
      <c r="AC128" s="1083"/>
      <c r="AD128" s="1083"/>
      <c r="AE128" s="1084"/>
      <c r="AF128" s="1085" t="s">
        <v>132</v>
      </c>
      <c r="AG128" s="1083"/>
      <c r="AH128" s="1083"/>
      <c r="AI128" s="1083"/>
      <c r="AJ128" s="1084"/>
      <c r="AK128" s="1085">
        <v>10858</v>
      </c>
      <c r="AL128" s="1083"/>
      <c r="AM128" s="1083"/>
      <c r="AN128" s="1083"/>
      <c r="AO128" s="1084"/>
      <c r="AP128" s="1086"/>
      <c r="AQ128" s="1087"/>
      <c r="AR128" s="1087"/>
      <c r="AS128" s="1087"/>
      <c r="AT128" s="1088"/>
      <c r="AU128" s="232"/>
      <c r="AV128" s="232"/>
      <c r="AW128" s="232"/>
      <c r="AX128" s="932" t="s">
        <v>486</v>
      </c>
      <c r="AY128" s="933"/>
      <c r="AZ128" s="933"/>
      <c r="BA128" s="933"/>
      <c r="BB128" s="933"/>
      <c r="BC128" s="933"/>
      <c r="BD128" s="933"/>
      <c r="BE128" s="934"/>
      <c r="BF128" s="1089" t="s">
        <v>442</v>
      </c>
      <c r="BG128" s="1090"/>
      <c r="BH128" s="1090"/>
      <c r="BI128" s="1090"/>
      <c r="BJ128" s="1090"/>
      <c r="BK128" s="1090"/>
      <c r="BL128" s="1091"/>
      <c r="BM128" s="1089">
        <v>15</v>
      </c>
      <c r="BN128" s="1090"/>
      <c r="BO128" s="1090"/>
      <c r="BP128" s="1090"/>
      <c r="BQ128" s="1090"/>
      <c r="BR128" s="1090"/>
      <c r="BS128" s="1091"/>
      <c r="BT128" s="1089">
        <v>20</v>
      </c>
      <c r="BU128" s="1090"/>
      <c r="BV128" s="1090"/>
      <c r="BW128" s="1090"/>
      <c r="BX128" s="1090"/>
      <c r="BY128" s="1090"/>
      <c r="BZ128" s="1112"/>
      <c r="CA128" s="255"/>
      <c r="CB128" s="255"/>
      <c r="CC128" s="255"/>
      <c r="CD128" s="255"/>
      <c r="CE128" s="255"/>
      <c r="CF128" s="255"/>
      <c r="CG128" s="232"/>
      <c r="CH128" s="232"/>
      <c r="CI128" s="232"/>
      <c r="CJ128" s="254"/>
      <c r="CK128" s="1060"/>
      <c r="CL128" s="1061"/>
      <c r="CM128" s="1061"/>
      <c r="CN128" s="1061"/>
      <c r="CO128" s="1062"/>
      <c r="CP128" s="1072" t="s">
        <v>487</v>
      </c>
      <c r="CQ128" s="762"/>
      <c r="CR128" s="762"/>
      <c r="CS128" s="762"/>
      <c r="CT128" s="762"/>
      <c r="CU128" s="762"/>
      <c r="CV128" s="762"/>
      <c r="CW128" s="762"/>
      <c r="CX128" s="762"/>
      <c r="CY128" s="762"/>
      <c r="CZ128" s="762"/>
      <c r="DA128" s="762"/>
      <c r="DB128" s="762"/>
      <c r="DC128" s="762"/>
      <c r="DD128" s="762"/>
      <c r="DE128" s="762"/>
      <c r="DF128" s="1073"/>
      <c r="DG128" s="1074" t="s">
        <v>132</v>
      </c>
      <c r="DH128" s="1075"/>
      <c r="DI128" s="1075"/>
      <c r="DJ128" s="1075"/>
      <c r="DK128" s="1075"/>
      <c r="DL128" s="1075" t="s">
        <v>442</v>
      </c>
      <c r="DM128" s="1075"/>
      <c r="DN128" s="1075"/>
      <c r="DO128" s="1075"/>
      <c r="DP128" s="1075"/>
      <c r="DQ128" s="1075" t="s">
        <v>442</v>
      </c>
      <c r="DR128" s="1075"/>
      <c r="DS128" s="1075"/>
      <c r="DT128" s="1075"/>
      <c r="DU128" s="1075"/>
      <c r="DV128" s="1076" t="s">
        <v>132</v>
      </c>
      <c r="DW128" s="1076"/>
      <c r="DX128" s="1076"/>
      <c r="DY128" s="1076"/>
      <c r="DZ128" s="1077"/>
    </row>
    <row r="129" spans="1:131" s="230" customFormat="1" ht="26.25" customHeight="1" x14ac:dyDescent="0.15">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488</v>
      </c>
      <c r="X129" s="1107"/>
      <c r="Y129" s="1107"/>
      <c r="Z129" s="1108"/>
      <c r="AA129" s="994">
        <v>3821263</v>
      </c>
      <c r="AB129" s="995"/>
      <c r="AC129" s="995"/>
      <c r="AD129" s="995"/>
      <c r="AE129" s="996"/>
      <c r="AF129" s="997">
        <v>4154869</v>
      </c>
      <c r="AG129" s="995"/>
      <c r="AH129" s="995"/>
      <c r="AI129" s="995"/>
      <c r="AJ129" s="996"/>
      <c r="AK129" s="997">
        <v>4116900</v>
      </c>
      <c r="AL129" s="995"/>
      <c r="AM129" s="995"/>
      <c r="AN129" s="995"/>
      <c r="AO129" s="996"/>
      <c r="AP129" s="1109"/>
      <c r="AQ129" s="1110"/>
      <c r="AR129" s="1110"/>
      <c r="AS129" s="1110"/>
      <c r="AT129" s="1111"/>
      <c r="AU129" s="233"/>
      <c r="AV129" s="233"/>
      <c r="AW129" s="233"/>
      <c r="AX129" s="1101" t="s">
        <v>489</v>
      </c>
      <c r="AY129" s="959"/>
      <c r="AZ129" s="959"/>
      <c r="BA129" s="959"/>
      <c r="BB129" s="959"/>
      <c r="BC129" s="959"/>
      <c r="BD129" s="959"/>
      <c r="BE129" s="960"/>
      <c r="BF129" s="1102" t="s">
        <v>132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490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491</v>
      </c>
      <c r="X130" s="1107"/>
      <c r="Y130" s="1107"/>
      <c r="Z130" s="1108"/>
      <c r="AA130" s="994">
        <v>787545</v>
      </c>
      <c r="AB130" s="995"/>
      <c r="AC130" s="995"/>
      <c r="AD130" s="995"/>
      <c r="AE130" s="996"/>
      <c r="AF130" s="997">
        <v>841560</v>
      </c>
      <c r="AG130" s="995"/>
      <c r="AH130" s="995"/>
      <c r="AI130" s="995"/>
      <c r="AJ130" s="996"/>
      <c r="AK130" s="997">
        <v>885373</v>
      </c>
      <c r="AL130" s="995"/>
      <c r="AM130" s="995"/>
      <c r="AN130" s="995"/>
      <c r="AO130" s="996"/>
      <c r="AP130" s="1109"/>
      <c r="AQ130" s="1110"/>
      <c r="AR130" s="1110"/>
      <c r="AS130" s="1110"/>
      <c r="AT130" s="1111"/>
      <c r="AU130" s="233"/>
      <c r="AV130" s="233"/>
      <c r="AW130" s="233"/>
      <c r="AX130" s="1101" t="s">
        <v>492</v>
      </c>
      <c r="AY130" s="959"/>
      <c r="AZ130" s="959"/>
      <c r="BA130" s="959"/>
      <c r="BB130" s="959"/>
      <c r="BC130" s="959"/>
      <c r="BD130" s="959"/>
      <c r="BE130" s="960"/>
      <c r="BF130" s="1137">
        <v>6.7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493</v>
      </c>
      <c r="X131" s="1144"/>
      <c r="Y131" s="1144"/>
      <c r="Z131" s="1145"/>
      <c r="AA131" s="1040">
        <v>3033718</v>
      </c>
      <c r="AB131" s="1022"/>
      <c r="AC131" s="1022"/>
      <c r="AD131" s="1022"/>
      <c r="AE131" s="1023"/>
      <c r="AF131" s="1021">
        <v>3313309</v>
      </c>
      <c r="AG131" s="1022"/>
      <c r="AH131" s="1022"/>
      <c r="AI131" s="1022"/>
      <c r="AJ131" s="1023"/>
      <c r="AK131" s="1021">
        <v>3231527</v>
      </c>
      <c r="AL131" s="1022"/>
      <c r="AM131" s="1022"/>
      <c r="AN131" s="1022"/>
      <c r="AO131" s="1023"/>
      <c r="AP131" s="1146"/>
      <c r="AQ131" s="1147"/>
      <c r="AR131" s="1147"/>
      <c r="AS131" s="1147"/>
      <c r="AT131" s="1148"/>
      <c r="AU131" s="233"/>
      <c r="AV131" s="233"/>
      <c r="AW131" s="233"/>
      <c r="AX131" s="1119" t="s">
        <v>494</v>
      </c>
      <c r="AY131" s="762"/>
      <c r="AZ131" s="762"/>
      <c r="BA131" s="762"/>
      <c r="BB131" s="762"/>
      <c r="BC131" s="762"/>
      <c r="BD131" s="762"/>
      <c r="BE131" s="1073"/>
      <c r="BF131" s="1120" t="s">
        <v>132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495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496</v>
      </c>
      <c r="W132" s="1130"/>
      <c r="X132" s="1130"/>
      <c r="Y132" s="1130"/>
      <c r="Z132" s="1131"/>
      <c r="AA132" s="1132">
        <v>6.2811704979999998</v>
      </c>
      <c r="AB132" s="1133"/>
      <c r="AC132" s="1133"/>
      <c r="AD132" s="1133"/>
      <c r="AE132" s="1134"/>
      <c r="AF132" s="1135">
        <v>6.2406796350000002</v>
      </c>
      <c r="AG132" s="1133"/>
      <c r="AH132" s="1133"/>
      <c r="AI132" s="1133"/>
      <c r="AJ132" s="1134"/>
      <c r="AK132" s="1135">
        <v>7.7007247660000004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497</v>
      </c>
      <c r="W133" s="1113"/>
      <c r="X133" s="1113"/>
      <c r="Y133" s="1113"/>
      <c r="Z133" s="1114"/>
      <c r="AA133" s="1115">
        <v>6.3</v>
      </c>
      <c r="AB133" s="1116"/>
      <c r="AC133" s="1116"/>
      <c r="AD133" s="1116"/>
      <c r="AE133" s="1117"/>
      <c r="AF133" s="1115">
        <v>6.3</v>
      </c>
      <c r="AG133" s="1116"/>
      <c r="AH133" s="1116"/>
      <c r="AI133" s="1116"/>
      <c r="AJ133" s="1117"/>
      <c r="AK133" s="1115">
        <v>6.7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b/YBmWnoZqlrDUI2R8Ywlx7dt0SR1Z7fbKlwoY1rAFxwLTkgY5zbL0EPKn7XlPnnWUEsc3WpRM06SWDQRDC0A==" saltValue="rYGVl2RHyhh6anSC0ainj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topLeftCell="BI28" zoomScale="70" zoomScaleNormal="70" zoomScaleSheetLayoutView="5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Uv5s2R99iWvSblGr+pOMBNuFS/ihZUawJvmiQRmmf+L+Yc9cmrFeRBwIwQHABAUioYLy5g0AeWEGsXkJXJGenw==" saltValue="jVskH1ZLsF3LAiq4Q6WZ3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F31"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PJlTFzLkM0BGAX6Xb4mNJU2/c5mBa9xKyyO8W/IAJo0AJrPE7vuDtLzQsVXRqQ3xtnDnnKkKQMpZX9/f+A9uA==" saltValue="REzJzpD19/X3s+lt8aOyv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1"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499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501</v>
      </c>
      <c r="AP7" s="272"/>
      <c r="AQ7" s="273" t="s">
        <v>502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503</v>
      </c>
      <c r="AQ8" s="279" t="s">
        <v>504</v>
      </c>
      <c r="AR8" s="280" t="s">
        <v>505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506</v>
      </c>
      <c r="AL9" s="1153"/>
      <c r="AM9" s="1153"/>
      <c r="AN9" s="1154"/>
      <c r="AO9" s="281">
        <v>937436</v>
      </c>
      <c r="AP9" s="281">
        <v>91252</v>
      </c>
      <c r="AQ9" s="282">
        <v>108757</v>
      </c>
      <c r="AR9" s="283">
        <v>-16.100000000000001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507</v>
      </c>
      <c r="AL10" s="1153"/>
      <c r="AM10" s="1153"/>
      <c r="AN10" s="1154"/>
      <c r="AO10" s="284">
        <v>164324</v>
      </c>
      <c r="AP10" s="284">
        <v>15996</v>
      </c>
      <c r="AQ10" s="285">
        <v>15108</v>
      </c>
      <c r="AR10" s="286">
        <v>5.9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508</v>
      </c>
      <c r="AL11" s="1153"/>
      <c r="AM11" s="1153"/>
      <c r="AN11" s="1154"/>
      <c r="AO11" s="284" t="s">
        <v>509</v>
      </c>
      <c r="AP11" s="284" t="s">
        <v>509</v>
      </c>
      <c r="AQ11" s="285">
        <v>1414</v>
      </c>
      <c r="AR11" s="286" t="s">
        <v>509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510</v>
      </c>
      <c r="AL12" s="1153"/>
      <c r="AM12" s="1153"/>
      <c r="AN12" s="1154"/>
      <c r="AO12" s="284" t="s">
        <v>509</v>
      </c>
      <c r="AP12" s="284" t="s">
        <v>509</v>
      </c>
      <c r="AQ12" s="285">
        <v>40</v>
      </c>
      <c r="AR12" s="286" t="s">
        <v>509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511</v>
      </c>
      <c r="AL13" s="1153"/>
      <c r="AM13" s="1153"/>
      <c r="AN13" s="1154"/>
      <c r="AO13" s="284">
        <v>77145</v>
      </c>
      <c r="AP13" s="284">
        <v>7509</v>
      </c>
      <c r="AQ13" s="285">
        <v>4611</v>
      </c>
      <c r="AR13" s="286">
        <v>62.8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512</v>
      </c>
      <c r="AL14" s="1153"/>
      <c r="AM14" s="1153"/>
      <c r="AN14" s="1154"/>
      <c r="AO14" s="284">
        <v>76115</v>
      </c>
      <c r="AP14" s="284">
        <v>7409</v>
      </c>
      <c r="AQ14" s="285">
        <v>2427</v>
      </c>
      <c r="AR14" s="286">
        <v>205.3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513</v>
      </c>
      <c r="AL15" s="1156"/>
      <c r="AM15" s="1156"/>
      <c r="AN15" s="1157"/>
      <c r="AO15" s="284">
        <v>-85303</v>
      </c>
      <c r="AP15" s="284">
        <v>-8304</v>
      </c>
      <c r="AQ15" s="285">
        <v>-7785</v>
      </c>
      <c r="AR15" s="286">
        <v>6.7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191</v>
      </c>
      <c r="AL16" s="1156"/>
      <c r="AM16" s="1156"/>
      <c r="AN16" s="1157"/>
      <c r="AO16" s="284">
        <v>1169717</v>
      </c>
      <c r="AP16" s="284">
        <v>113863</v>
      </c>
      <c r="AQ16" s="285">
        <v>124572</v>
      </c>
      <c r="AR16" s="286">
        <v>-8.6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515</v>
      </c>
      <c r="AP20" s="293" t="s">
        <v>516</v>
      </c>
      <c r="AQ20" s="294" t="s">
        <v>517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518</v>
      </c>
      <c r="AL21" s="1159"/>
      <c r="AM21" s="1159"/>
      <c r="AN21" s="1160"/>
      <c r="AO21" s="297">
        <v>11.49</v>
      </c>
      <c r="AP21" s="298">
        <v>10.78</v>
      </c>
      <c r="AQ21" s="299">
        <v>0.71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519</v>
      </c>
      <c r="AL22" s="1159"/>
      <c r="AM22" s="1159"/>
      <c r="AN22" s="1160"/>
      <c r="AO22" s="302">
        <v>92</v>
      </c>
      <c r="AP22" s="303">
        <v>96.3</v>
      </c>
      <c r="AQ22" s="304">
        <v>-4.3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520</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521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501</v>
      </c>
      <c r="AP30" s="272"/>
      <c r="AQ30" s="273" t="s">
        <v>502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503</v>
      </c>
      <c r="AQ31" s="279" t="s">
        <v>504</v>
      </c>
      <c r="AR31" s="280" t="s">
        <v>505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523</v>
      </c>
      <c r="AL32" s="1167"/>
      <c r="AM32" s="1167"/>
      <c r="AN32" s="1168"/>
      <c r="AO32" s="312">
        <v>1114689</v>
      </c>
      <c r="AP32" s="312">
        <v>108507</v>
      </c>
      <c r="AQ32" s="313">
        <v>62543</v>
      </c>
      <c r="AR32" s="314">
        <v>73.5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524</v>
      </c>
      <c r="AL33" s="1167"/>
      <c r="AM33" s="1167"/>
      <c r="AN33" s="1168"/>
      <c r="AO33" s="312" t="s">
        <v>509</v>
      </c>
      <c r="AP33" s="312" t="s">
        <v>509</v>
      </c>
      <c r="AQ33" s="313" t="s">
        <v>509</v>
      </c>
      <c r="AR33" s="314" t="s">
        <v>509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525</v>
      </c>
      <c r="AL34" s="1167"/>
      <c r="AM34" s="1167"/>
      <c r="AN34" s="1168"/>
      <c r="AO34" s="312" t="s">
        <v>509</v>
      </c>
      <c r="AP34" s="312" t="s">
        <v>509</v>
      </c>
      <c r="AQ34" s="313" t="s">
        <v>509</v>
      </c>
      <c r="AR34" s="314" t="s">
        <v>509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526</v>
      </c>
      <c r="AL35" s="1167"/>
      <c r="AM35" s="1167"/>
      <c r="AN35" s="1168"/>
      <c r="AO35" s="312">
        <v>942</v>
      </c>
      <c r="AP35" s="312">
        <v>92</v>
      </c>
      <c r="AQ35" s="313">
        <v>16620</v>
      </c>
      <c r="AR35" s="314">
        <v>-99.4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527</v>
      </c>
      <c r="AL36" s="1167"/>
      <c r="AM36" s="1167"/>
      <c r="AN36" s="1168"/>
      <c r="AO36" s="312">
        <v>29336</v>
      </c>
      <c r="AP36" s="312">
        <v>2856</v>
      </c>
      <c r="AQ36" s="313">
        <v>3562</v>
      </c>
      <c r="AR36" s="314">
        <v>-19.8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528</v>
      </c>
      <c r="AL37" s="1167"/>
      <c r="AM37" s="1167"/>
      <c r="AN37" s="1168"/>
      <c r="AO37" s="312">
        <v>115</v>
      </c>
      <c r="AP37" s="312">
        <v>11</v>
      </c>
      <c r="AQ37" s="313">
        <v>625</v>
      </c>
      <c r="AR37" s="314">
        <v>-98.2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529</v>
      </c>
      <c r="AL38" s="1170"/>
      <c r="AM38" s="1170"/>
      <c r="AN38" s="1171"/>
      <c r="AO38" s="315" t="s">
        <v>509</v>
      </c>
      <c r="AP38" s="315" t="s">
        <v>509</v>
      </c>
      <c r="AQ38" s="316">
        <v>3</v>
      </c>
      <c r="AR38" s="304" t="s">
        <v>509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530</v>
      </c>
      <c r="AL39" s="1170"/>
      <c r="AM39" s="1170"/>
      <c r="AN39" s="1171"/>
      <c r="AO39" s="312">
        <v>-10858</v>
      </c>
      <c r="AP39" s="312">
        <v>-1057</v>
      </c>
      <c r="AQ39" s="313">
        <v>-2822</v>
      </c>
      <c r="AR39" s="314">
        <v>-62.5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531</v>
      </c>
      <c r="AL40" s="1167"/>
      <c r="AM40" s="1167"/>
      <c r="AN40" s="1168"/>
      <c r="AO40" s="312">
        <v>-885373</v>
      </c>
      <c r="AP40" s="312">
        <v>-86184</v>
      </c>
      <c r="AQ40" s="313">
        <v>-53912</v>
      </c>
      <c r="AR40" s="314">
        <v>59.9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302</v>
      </c>
      <c r="AL41" s="1173"/>
      <c r="AM41" s="1173"/>
      <c r="AN41" s="1174"/>
      <c r="AO41" s="312">
        <v>248851</v>
      </c>
      <c r="AP41" s="312">
        <v>24224</v>
      </c>
      <c r="AQ41" s="313">
        <v>26618</v>
      </c>
      <c r="AR41" s="314">
        <v>-9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532</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501</v>
      </c>
      <c r="AN49" s="1163" t="s">
        <v>535</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536</v>
      </c>
      <c r="AO50" s="329" t="s">
        <v>537</v>
      </c>
      <c r="AP50" s="330" t="s">
        <v>538</v>
      </c>
      <c r="AQ50" s="331" t="s">
        <v>539</v>
      </c>
      <c r="AR50" s="332" t="s">
        <v>540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541</v>
      </c>
      <c r="AL51" s="325"/>
      <c r="AM51" s="333">
        <v>2641911</v>
      </c>
      <c r="AN51" s="334">
        <v>247974</v>
      </c>
      <c r="AO51" s="335">
        <v>23</v>
      </c>
      <c r="AP51" s="336">
        <v>88328</v>
      </c>
      <c r="AQ51" s="337">
        <v>-1.9</v>
      </c>
      <c r="AR51" s="338">
        <v>24.9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542</v>
      </c>
      <c r="AM52" s="341">
        <v>330156</v>
      </c>
      <c r="AN52" s="342">
        <v>30989</v>
      </c>
      <c r="AO52" s="343">
        <v>19.600000000000001</v>
      </c>
      <c r="AP52" s="344">
        <v>49013</v>
      </c>
      <c r="AQ52" s="345">
        <v>6.4</v>
      </c>
      <c r="AR52" s="346">
        <v>13.2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543</v>
      </c>
      <c r="AL53" s="325"/>
      <c r="AM53" s="333">
        <v>2391891</v>
      </c>
      <c r="AN53" s="334">
        <v>225927</v>
      </c>
      <c r="AO53" s="335">
        <v>-8.9</v>
      </c>
      <c r="AP53" s="336">
        <v>103390</v>
      </c>
      <c r="AQ53" s="337">
        <v>17.100000000000001</v>
      </c>
      <c r="AR53" s="338">
        <v>-26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542</v>
      </c>
      <c r="AM54" s="341">
        <v>589300</v>
      </c>
      <c r="AN54" s="342">
        <v>55663</v>
      </c>
      <c r="AO54" s="343">
        <v>79.599999999999994</v>
      </c>
      <c r="AP54" s="344">
        <v>51269</v>
      </c>
      <c r="AQ54" s="345">
        <v>4.5999999999999996</v>
      </c>
      <c r="AR54" s="346">
        <v>75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544</v>
      </c>
      <c r="AL55" s="325"/>
      <c r="AM55" s="333">
        <v>1765934</v>
      </c>
      <c r="AN55" s="334">
        <v>169070</v>
      </c>
      <c r="AO55" s="335">
        <v>-25.2</v>
      </c>
      <c r="AP55" s="336">
        <v>117234</v>
      </c>
      <c r="AQ55" s="337">
        <v>13.4</v>
      </c>
      <c r="AR55" s="338">
        <v>-38.6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542</v>
      </c>
      <c r="AM56" s="341">
        <v>430397</v>
      </c>
      <c r="AN56" s="342">
        <v>41206</v>
      </c>
      <c r="AO56" s="343">
        <v>-26</v>
      </c>
      <c r="AP56" s="344">
        <v>59796</v>
      </c>
      <c r="AQ56" s="345">
        <v>16.600000000000001</v>
      </c>
      <c r="AR56" s="346">
        <v>-42.6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545</v>
      </c>
      <c r="AL57" s="325"/>
      <c r="AM57" s="333">
        <v>1967478</v>
      </c>
      <c r="AN57" s="334">
        <v>190536</v>
      </c>
      <c r="AO57" s="335">
        <v>12.7</v>
      </c>
      <c r="AP57" s="336">
        <v>97758</v>
      </c>
      <c r="AQ57" s="337">
        <v>-16.600000000000001</v>
      </c>
      <c r="AR57" s="338">
        <v>29.3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542</v>
      </c>
      <c r="AM58" s="341">
        <v>370374</v>
      </c>
      <c r="AN58" s="342">
        <v>35868</v>
      </c>
      <c r="AO58" s="343">
        <v>-13</v>
      </c>
      <c r="AP58" s="344">
        <v>45946</v>
      </c>
      <c r="AQ58" s="345">
        <v>-23.2</v>
      </c>
      <c r="AR58" s="346">
        <v>10.199999999999999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546</v>
      </c>
      <c r="AL59" s="325"/>
      <c r="AM59" s="333">
        <v>1222062</v>
      </c>
      <c r="AN59" s="334">
        <v>118959</v>
      </c>
      <c r="AO59" s="335">
        <v>-37.6</v>
      </c>
      <c r="AP59" s="336">
        <v>91338</v>
      </c>
      <c r="AQ59" s="337">
        <v>-6.6</v>
      </c>
      <c r="AR59" s="338">
        <v>-31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542</v>
      </c>
      <c r="AM60" s="341">
        <v>263454</v>
      </c>
      <c r="AN60" s="342">
        <v>25645</v>
      </c>
      <c r="AO60" s="343">
        <v>-28.5</v>
      </c>
      <c r="AP60" s="344">
        <v>43989</v>
      </c>
      <c r="AQ60" s="345">
        <v>-4.3</v>
      </c>
      <c r="AR60" s="346">
        <v>-24.2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547</v>
      </c>
      <c r="AL61" s="347"/>
      <c r="AM61" s="348">
        <v>1997855</v>
      </c>
      <c r="AN61" s="349">
        <v>190493</v>
      </c>
      <c r="AO61" s="350">
        <v>-7.2</v>
      </c>
      <c r="AP61" s="351">
        <v>99610</v>
      </c>
      <c r="AQ61" s="352">
        <v>1.1000000000000001</v>
      </c>
      <c r="AR61" s="338">
        <v>-8.3000000000000007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542</v>
      </c>
      <c r="AM62" s="341">
        <v>396736</v>
      </c>
      <c r="AN62" s="342">
        <v>37874</v>
      </c>
      <c r="AO62" s="343">
        <v>6.3</v>
      </c>
      <c r="AP62" s="344">
        <v>50003</v>
      </c>
      <c r="AQ62" s="345">
        <v>0</v>
      </c>
      <c r="AR62" s="346">
        <v>6.3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CwbGxSE04NkVC1Lz4fthIEkyCl/Ha7T/1UlNJkENqLxy1zhnZKvnyKtgz2A45dWx6I3GobLVPMzAIlEcgbbf1g==" saltValue="C/bqawzTy7JJjMf3bp0bX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55"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549</v>
      </c>
    </row>
    <row r="120" spans="125:125" ht="13.5" hidden="1" customHeight="1" x14ac:dyDescent="0.15"/>
    <row r="121" spans="125:125" ht="13.5" hidden="1" customHeight="1" x14ac:dyDescent="0.15">
      <c r="DU121" s="259"/>
    </row>
  </sheetData>
  <sheetProtection algorithmName="SHA-512" hashValue="ogpSCBOqCoMduFe1Yo+yIZ1EWj0Whot2l3Aix90qcdaUQiUoqgVVibHpRl3zUQrvw+o56GMjeo7KW0y24V92vA==" saltValue="SuQnJRYId0goPSqYMBoh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5" zoomScaleNormal="100" zoomScaleSheetLayoutView="55" workbookViewId="0">
      <selection activeCell="K116" sqref="K116"/>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550</v>
      </c>
    </row>
  </sheetData>
  <sheetProtection algorithmName="SHA-512" hashValue="8r6E6CpioVSonNjcxbg3akPpSKX8lE9OMB7iyTaNSc/PDz7TlMIeOVeSFrlC/6Biv6lM++ckjn4zI7GHzPVK1A==" saltValue="VzHTe8C10CJcSMbqj/L+0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175" t="s">
        <v>3</v>
      </c>
      <c r="D47" s="1175"/>
      <c r="E47" s="1176"/>
      <c r="F47" s="11">
        <v>25.59</v>
      </c>
      <c r="G47" s="12">
        <v>34.85</v>
      </c>
      <c r="H47" s="12">
        <v>34.06</v>
      </c>
      <c r="I47" s="12">
        <v>35.31</v>
      </c>
      <c r="J47" s="13">
        <v>38.65</v>
      </c>
    </row>
    <row r="48" spans="2:10" ht="57.75" customHeight="1" x14ac:dyDescent="0.15">
      <c r="B48" s="14"/>
      <c r="C48" s="1177" t="s">
        <v>4</v>
      </c>
      <c r="D48" s="1177"/>
      <c r="E48" s="1178"/>
      <c r="F48" s="15">
        <v>20.2</v>
      </c>
      <c r="G48" s="16">
        <v>10.220000000000001</v>
      </c>
      <c r="H48" s="16">
        <v>12.78</v>
      </c>
      <c r="I48" s="16">
        <v>17.39</v>
      </c>
      <c r="J48" s="17">
        <v>23.04</v>
      </c>
    </row>
    <row r="49" spans="2:10" ht="57.75" customHeight="1" thickBot="1" x14ac:dyDescent="0.2">
      <c r="B49" s="18"/>
      <c r="C49" s="1179" t="s">
        <v>5</v>
      </c>
      <c r="D49" s="1179"/>
      <c r="E49" s="1180"/>
      <c r="F49" s="19">
        <v>6.51</v>
      </c>
      <c r="G49" s="20" t="s">
        <v>556</v>
      </c>
      <c r="H49" s="20">
        <v>0.93</v>
      </c>
      <c r="I49" s="20">
        <v>2.41</v>
      </c>
      <c r="J49" s="21" t="s">
        <v>557</v>
      </c>
    </row>
    <row r="50" spans="2:10" x14ac:dyDescent="0.15"/>
  </sheetData>
  <sheetProtection algorithmName="SHA-512" hashValue="knam4or3gtGHLAmV0CZNcU3R3/7nJHF85lbeugQfmhBcqRyMUGZNV4eZgR5GIjqpGULoO3wFIcEI8MjF8nKGcQ==" saltValue="ZH/wemXyeIIFxRMGJ9wD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吉川 英徳</cp:lastModifiedBy>
  <dcterms:created xsi:type="dcterms:W3CDTF">2024-03-14T04:42:36Z</dcterms:created>
  <dcterms:modified xsi:type="dcterms:W3CDTF">2024-10-02T01:48:43Z</dcterms:modified>
  <cp:category/>
</cp:coreProperties>
</file>