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ta\data\農政課 経営係\5.1.3_農業振興費\大雨営農再開支援事業\2.早期営農再開支援\2-1.被害調査（町→農家）\"/>
    </mc:Choice>
  </mc:AlternateContent>
  <bookViews>
    <workbookView xWindow="0" yWindow="0" windowWidth="28800" windowHeight="12210" activeTab="1"/>
  </bookViews>
  <sheets>
    <sheet name="作物残さの撤去" sheetId="1" r:id="rId1"/>
    <sheet name="支出額の内訳" sheetId="2" r:id="rId2"/>
  </sheets>
  <definedNames>
    <definedName name="_xlnm.Print_Area" localSheetId="0">作物残さの撤去!$A$1:$M$21</definedName>
    <definedName name="_xlnm.Print_Area" localSheetId="1">支出額の内訳!$A$1:$N$24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 l="1"/>
  <c r="L5" i="2"/>
  <c r="L4" i="2"/>
  <c r="L15" i="1"/>
  <c r="J15" i="1"/>
  <c r="L14" i="1"/>
  <c r="J14" i="1"/>
  <c r="L13" i="1"/>
  <c r="J13" i="1"/>
  <c r="L12" i="1"/>
  <c r="J12" i="1"/>
  <c r="L11" i="1"/>
  <c r="J11" i="1"/>
  <c r="L10" i="1"/>
  <c r="J10" i="1"/>
  <c r="L9" i="1"/>
  <c r="J9" i="1"/>
  <c r="L8" i="1"/>
  <c r="J8" i="1"/>
  <c r="L7" i="1"/>
  <c r="J7" i="1"/>
  <c r="L6" i="1"/>
  <c r="J6" i="1"/>
  <c r="J5" i="1"/>
  <c r="L5" i="1" s="1"/>
  <c r="J4" i="1"/>
  <c r="L4" i="1" s="1"/>
</calcChain>
</file>

<file path=xl/sharedStrings.xml><?xml version="1.0" encoding="utf-8"?>
<sst xmlns="http://schemas.openxmlformats.org/spreadsheetml/2006/main" count="65" uniqueCount="55">
  <si>
    <t>農家氏名</t>
    <rPh sb="0" eb="2">
      <t>ノウカ</t>
    </rPh>
    <rPh sb="2" eb="4">
      <t>シメイ</t>
    </rPh>
    <phoneticPr fontId="4"/>
  </si>
  <si>
    <t>被災面積（a）</t>
    <rPh sb="0" eb="2">
      <t>ヒサイ</t>
    </rPh>
    <rPh sb="2" eb="4">
      <t>メンセキ</t>
    </rPh>
    <phoneticPr fontId="4"/>
  </si>
  <si>
    <t xml:space="preserve">被災作物名
</t>
    <rPh sb="0" eb="2">
      <t>ヒサイ</t>
    </rPh>
    <phoneticPr fontId="4"/>
  </si>
  <si>
    <t>取組内容</t>
    <rPh sb="0" eb="2">
      <t>トリクミ</t>
    </rPh>
    <rPh sb="2" eb="4">
      <t>ナイヨウ</t>
    </rPh>
    <phoneticPr fontId="4"/>
  </si>
  <si>
    <t>具体的な取組内容</t>
    <rPh sb="0" eb="3">
      <t>グタイテキ</t>
    </rPh>
    <rPh sb="4" eb="8">
      <t>トリクミナイヨウ</t>
    </rPh>
    <phoneticPr fontId="4"/>
  </si>
  <si>
    <t>支援対象面積
（a）</t>
    <rPh sb="0" eb="2">
      <t>シエン</t>
    </rPh>
    <rPh sb="2" eb="6">
      <t>タイショウメンセキ</t>
    </rPh>
    <phoneticPr fontId="4"/>
  </si>
  <si>
    <t>補助率
（円/10a）</t>
    <rPh sb="0" eb="3">
      <t>ホジョリツ</t>
    </rPh>
    <rPh sb="5" eb="6">
      <t>エン</t>
    </rPh>
    <phoneticPr fontId="4"/>
  </si>
  <si>
    <t>支援上限額
（円）</t>
    <rPh sb="0" eb="5">
      <t>シエンジョウゲンガク</t>
    </rPh>
    <rPh sb="7" eb="8">
      <t>エン</t>
    </rPh>
    <phoneticPr fontId="4"/>
  </si>
  <si>
    <t>実際の支出額
（円）</t>
    <rPh sb="0" eb="2">
      <t>ジッサイ</t>
    </rPh>
    <rPh sb="3" eb="6">
      <t>シシュツガク</t>
    </rPh>
    <rPh sb="8" eb="9">
      <t>エン</t>
    </rPh>
    <phoneticPr fontId="9"/>
  </si>
  <si>
    <t>支援額
（円）</t>
    <rPh sb="0" eb="3">
      <t>シエンガク</t>
    </rPh>
    <rPh sb="5" eb="6">
      <t>エン</t>
    </rPh>
    <phoneticPr fontId="4"/>
  </si>
  <si>
    <t>備考</t>
    <rPh sb="0" eb="2">
      <t>ビコウ</t>
    </rPh>
    <phoneticPr fontId="4"/>
  </si>
  <si>
    <t>※内訳書の金額を転記</t>
    <rPh sb="1" eb="4">
      <t>ウチワケショ</t>
    </rPh>
    <rPh sb="2" eb="3">
      <t>テンプ</t>
    </rPh>
    <rPh sb="5" eb="7">
      <t>キンガク</t>
    </rPh>
    <rPh sb="8" eb="10">
      <t>テンキ</t>
    </rPh>
    <phoneticPr fontId="4"/>
  </si>
  <si>
    <t>※支援上限額と実際の支出額のうち小さい方の額</t>
    <rPh sb="1" eb="3">
      <t>シエン</t>
    </rPh>
    <rPh sb="3" eb="6">
      <t>ジョウゲンガク</t>
    </rPh>
    <rPh sb="7" eb="9">
      <t>ジッサイ</t>
    </rPh>
    <rPh sb="10" eb="13">
      <t>シシュツガク</t>
    </rPh>
    <rPh sb="16" eb="17">
      <t>チイ</t>
    </rPh>
    <rPh sb="19" eb="20">
      <t>ホウ</t>
    </rPh>
    <rPh sb="21" eb="22">
      <t>ガク</t>
    </rPh>
    <phoneticPr fontId="4"/>
  </si>
  <si>
    <t>例1</t>
    <rPh sb="0" eb="1">
      <t>レイ</t>
    </rPh>
    <phoneticPr fontId="4"/>
  </si>
  <si>
    <t>トマト</t>
    <phoneticPr fontId="4"/>
  </si>
  <si>
    <t>作物残さの撤去</t>
    <rPh sb="0" eb="3">
      <t>サクモツザン</t>
    </rPh>
    <rPh sb="5" eb="7">
      <t>テッキョ</t>
    </rPh>
    <phoneticPr fontId="4"/>
  </si>
  <si>
    <t>ほ場で枯死したトマト枝葉の撤去</t>
    <phoneticPr fontId="4"/>
  </si>
  <si>
    <t>作物残さの撤去に係る支出額の内訳書</t>
    <rPh sb="0" eb="3">
      <t>サクモツザン</t>
    </rPh>
    <rPh sb="5" eb="7">
      <t>テッキョ</t>
    </rPh>
    <rPh sb="8" eb="9">
      <t>カカ</t>
    </rPh>
    <rPh sb="10" eb="13">
      <t>シシュツガク</t>
    </rPh>
    <rPh sb="14" eb="16">
      <t>ウチワケ</t>
    </rPh>
    <rPh sb="16" eb="17">
      <t>ショ</t>
    </rPh>
    <phoneticPr fontId="4"/>
  </si>
  <si>
    <t>作業ほ場所在地</t>
    <rPh sb="0" eb="2">
      <t>サギョウ</t>
    </rPh>
    <rPh sb="3" eb="4">
      <t>ジョウ</t>
    </rPh>
    <rPh sb="4" eb="7">
      <t>ショザイチ</t>
    </rPh>
    <phoneticPr fontId="4"/>
  </si>
  <si>
    <t>作業従事者</t>
    <rPh sb="0" eb="2">
      <t>サギョウ</t>
    </rPh>
    <rPh sb="2" eb="5">
      <t>ジュウジシャ</t>
    </rPh>
    <phoneticPr fontId="4"/>
  </si>
  <si>
    <t>続柄</t>
    <rPh sb="0" eb="2">
      <t>ゾクガラ</t>
    </rPh>
    <phoneticPr fontId="4"/>
  </si>
  <si>
    <t>作業日</t>
    <rPh sb="0" eb="3">
      <t>サギョウビ</t>
    </rPh>
    <phoneticPr fontId="4"/>
  </si>
  <si>
    <t>作業日数
（日）</t>
    <rPh sb="0" eb="4">
      <t>サギョウニッスウ</t>
    </rPh>
    <rPh sb="6" eb="7">
      <t>ニチ</t>
    </rPh>
    <phoneticPr fontId="4"/>
  </si>
  <si>
    <t>作業時間
（h）</t>
    <rPh sb="0" eb="4">
      <t>サギョウジカン</t>
    </rPh>
    <phoneticPr fontId="4"/>
  </si>
  <si>
    <t>労賃単価</t>
    <rPh sb="0" eb="4">
      <t>ロウチンタンカ</t>
    </rPh>
    <phoneticPr fontId="4"/>
  </si>
  <si>
    <t>労賃単価の単位</t>
    <rPh sb="0" eb="4">
      <t>ロウチンタンカ</t>
    </rPh>
    <rPh sb="5" eb="7">
      <t>タンイ</t>
    </rPh>
    <phoneticPr fontId="4"/>
  </si>
  <si>
    <t>労賃単価の根拠</t>
    <rPh sb="0" eb="4">
      <t>ロウチンタンカ</t>
    </rPh>
    <rPh sb="5" eb="7">
      <t>コンキョ</t>
    </rPh>
    <phoneticPr fontId="4"/>
  </si>
  <si>
    <t>労賃計</t>
    <rPh sb="0" eb="2">
      <t>ロウチン</t>
    </rPh>
    <rPh sb="2" eb="3">
      <t>ケイ</t>
    </rPh>
    <phoneticPr fontId="4"/>
  </si>
  <si>
    <t>添付書類</t>
    <rPh sb="0" eb="4">
      <t>テンプショルイ</t>
    </rPh>
    <phoneticPr fontId="4"/>
  </si>
  <si>
    <t>※作業日数・時間、労賃単価等の根拠資料等を添付</t>
    <rPh sb="1" eb="3">
      <t>サギョウ</t>
    </rPh>
    <rPh sb="3" eb="5">
      <t>ニッスウ</t>
    </rPh>
    <rPh sb="6" eb="8">
      <t>ジカン</t>
    </rPh>
    <rPh sb="9" eb="11">
      <t>ロウチン</t>
    </rPh>
    <rPh sb="11" eb="13">
      <t>タンカ</t>
    </rPh>
    <rPh sb="13" eb="14">
      <t>トウ</t>
    </rPh>
    <rPh sb="15" eb="19">
      <t>コンキョシリョウ</t>
    </rPh>
    <rPh sb="19" eb="20">
      <t>トウ</t>
    </rPh>
    <rPh sb="21" eb="23">
      <t>テンプ</t>
    </rPh>
    <phoneticPr fontId="4"/>
  </si>
  <si>
    <t>本人</t>
    <rPh sb="0" eb="2">
      <t>ホンニン</t>
    </rPh>
    <phoneticPr fontId="4"/>
  </si>
  <si>
    <t>8/10,11,12</t>
    <phoneticPr fontId="4"/>
  </si>
  <si>
    <t>円/h</t>
    <rPh sb="0" eb="1">
      <t>エン</t>
    </rPh>
    <phoneticPr fontId="4"/>
  </si>
  <si>
    <t>勤労統計</t>
    <rPh sb="0" eb="2">
      <t>キンロウ</t>
    </rPh>
    <rPh sb="2" eb="4">
      <t>トウケイ</t>
    </rPh>
    <phoneticPr fontId="4"/>
  </si>
  <si>
    <t>勤労統計（R7.1月）、作業日誌</t>
    <rPh sb="0" eb="2">
      <t>キンロウ</t>
    </rPh>
    <rPh sb="2" eb="4">
      <t>トウケイ</t>
    </rPh>
    <rPh sb="9" eb="10">
      <t>ガツ</t>
    </rPh>
    <rPh sb="12" eb="14">
      <t>サギョウ</t>
    </rPh>
    <rPh sb="14" eb="16">
      <t>ニッシ</t>
    </rPh>
    <phoneticPr fontId="4"/>
  </si>
  <si>
    <t>妻</t>
    <rPh sb="0" eb="1">
      <t>ツマ</t>
    </rPh>
    <phoneticPr fontId="4"/>
  </si>
  <si>
    <t>8/12</t>
    <phoneticPr fontId="4"/>
  </si>
  <si>
    <t>8/11,8/12</t>
    <phoneticPr fontId="4"/>
  </si>
  <si>
    <t>円/日</t>
    <rPh sb="0" eb="1">
      <t>エン</t>
    </rPh>
    <rPh sb="2" eb="3">
      <t>ニチ</t>
    </rPh>
    <phoneticPr fontId="4"/>
  </si>
  <si>
    <t>雇用契約書</t>
    <rPh sb="0" eb="5">
      <t>コヨウケイヤクショ</t>
    </rPh>
    <phoneticPr fontId="4"/>
  </si>
  <si>
    <t>雇用契約書（写）、業務日報</t>
    <rPh sb="0" eb="5">
      <t>コヨウケイヤクショ</t>
    </rPh>
    <rPh sb="6" eb="7">
      <t>ウツ</t>
    </rPh>
    <rPh sb="9" eb="11">
      <t>ギョウム</t>
    </rPh>
    <rPh sb="11" eb="13">
      <t>ニッポウ</t>
    </rPh>
    <phoneticPr fontId="4"/>
  </si>
  <si>
    <t>合計</t>
    <rPh sb="0" eb="2">
      <t>ゴウケイ</t>
    </rPh>
    <phoneticPr fontId="4"/>
  </si>
  <si>
    <t>臨時雇用</t>
    <rPh sb="0" eb="4">
      <t>リンジコヨウ</t>
    </rPh>
    <phoneticPr fontId="4"/>
  </si>
  <si>
    <t>熊本　太郎</t>
    <rPh sb="0" eb="2">
      <t>クマモト</t>
    </rPh>
    <rPh sb="3" eb="5">
      <t>タロウ</t>
    </rPh>
    <phoneticPr fontId="4"/>
  </si>
  <si>
    <t>熊本市中央区水前寺６－１８－１</t>
    <rPh sb="0" eb="9">
      <t>クマモトシチュウオウクスイゼンジ</t>
    </rPh>
    <phoneticPr fontId="4"/>
  </si>
  <si>
    <t>熊本　花子</t>
    <rPh sb="0" eb="2">
      <t>クマモト</t>
    </rPh>
    <rPh sb="3" eb="5">
      <t>ハナコ</t>
    </rPh>
    <phoneticPr fontId="4"/>
  </si>
  <si>
    <t>水前寺　一男</t>
    <rPh sb="0" eb="3">
      <t>スイゼンジ</t>
    </rPh>
    <rPh sb="4" eb="6">
      <t>カズオ</t>
    </rPh>
    <phoneticPr fontId="4"/>
  </si>
  <si>
    <t>大雨被害による作物残さの撤去</t>
    <rPh sb="0" eb="2">
      <t>オオアメ</t>
    </rPh>
    <rPh sb="2" eb="4">
      <t>ヒガイ</t>
    </rPh>
    <rPh sb="7" eb="9">
      <t>サクモツ</t>
    </rPh>
    <rPh sb="9" eb="10">
      <t>ザン</t>
    </rPh>
    <rPh sb="12" eb="14">
      <t>テッキョ</t>
    </rPh>
    <phoneticPr fontId="4"/>
  </si>
  <si>
    <t>甲佐町大字豊内719-4</t>
    <rPh sb="0" eb="3">
      <t>コウサマチ</t>
    </rPh>
    <rPh sb="3" eb="5">
      <t>オオアザ</t>
    </rPh>
    <rPh sb="5" eb="7">
      <t>トヨウチ</t>
    </rPh>
    <phoneticPr fontId="4"/>
  </si>
  <si>
    <t>甲佐町大字豊内719-5</t>
    <rPh sb="0" eb="3">
      <t>コウサマチ</t>
    </rPh>
    <rPh sb="3" eb="5">
      <t>オオアザ</t>
    </rPh>
    <rPh sb="5" eb="7">
      <t>トヨウチ</t>
    </rPh>
    <phoneticPr fontId="4"/>
  </si>
  <si>
    <t>定植に向けて保管中の苗等の被害</t>
    <rPh sb="0" eb="2">
      <t>テイショク</t>
    </rPh>
    <rPh sb="3" eb="4">
      <t>ム</t>
    </rPh>
    <rPh sb="6" eb="9">
      <t>ホカンチュウ</t>
    </rPh>
    <rPh sb="10" eb="11">
      <t>ナエ</t>
    </rPh>
    <rPh sb="11" eb="12">
      <t>トウ</t>
    </rPh>
    <rPh sb="13" eb="15">
      <t>ヒガイ</t>
    </rPh>
    <phoneticPr fontId="3"/>
  </si>
  <si>
    <t>○or×</t>
    <phoneticPr fontId="3"/>
  </si>
  <si>
    <t>×</t>
    <phoneticPr fontId="3"/>
  </si>
  <si>
    <t>様式②-1</t>
    <rPh sb="0" eb="2">
      <t>ヨウシキ</t>
    </rPh>
    <phoneticPr fontId="4"/>
  </si>
  <si>
    <t>様式②-2</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</si>
</sst>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Red]\-#,##0\ "/>
    <numFmt numFmtId="178" formatCode="[$-411]ge\.m\.d;@"/>
  </numFmts>
  <fonts count="16">
    <font>
      <sz val="11"/>
      <color theme="1"/>
      <name val="游ゴシック"/>
      <family val="2"/>
      <charset val="128"/>
      <scheme val="minor"/>
    </font>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Ｐゴシック"/>
      <family val="3"/>
      <charset val="128"/>
    </font>
    <font>
      <sz val="10"/>
      <color rgb="FFFF0000"/>
      <name val="ＭＳ ゴシック"/>
      <family val="3"/>
      <charset val="128"/>
    </font>
    <font>
      <sz val="12"/>
      <color indexed="8"/>
      <name val="ＤＦ平成明朝体W7"/>
      <family val="1"/>
      <charset val="128"/>
    </font>
    <font>
      <sz val="10"/>
      <color indexed="8"/>
      <name val="ＭＳ ゴシック"/>
      <family val="3"/>
      <charset val="128"/>
    </font>
    <font>
      <sz val="11"/>
      <color theme="1"/>
      <name val="ＭＳ ゴシック"/>
      <family val="3"/>
      <charset val="128"/>
    </font>
    <font>
      <sz val="6"/>
      <name val="ＤＦ平成明朝体W7"/>
      <family val="1"/>
      <charset val="128"/>
    </font>
    <font>
      <sz val="10"/>
      <name val="ＭＳ ゴシック"/>
      <family val="3"/>
      <charset val="128"/>
    </font>
    <font>
      <sz val="20"/>
      <color theme="1"/>
      <name val="ＭＳ ゴシック"/>
      <family val="3"/>
      <charset val="128"/>
    </font>
    <font>
      <sz val="8"/>
      <color indexed="8"/>
      <name val="ＭＳ ゴシック"/>
      <family val="3"/>
      <charset val="128"/>
    </font>
    <font>
      <sz val="8"/>
      <color rgb="FF000000"/>
      <name val="ＭＳ ゴシック"/>
      <family val="3"/>
      <charset val="128"/>
    </font>
    <font>
      <b/>
      <sz val="16"/>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54">
    <xf numFmtId="0" fontId="0" fillId="0" borderId="0" xfId="0">
      <alignment vertical="center"/>
    </xf>
    <xf numFmtId="0" fontId="2" fillId="0" borderId="0" xfId="0" applyFont="1">
      <alignment vertical="center"/>
    </xf>
    <xf numFmtId="0" fontId="5" fillId="0" borderId="0" xfId="0" applyFont="1" applyAlignment="1"/>
    <xf numFmtId="0" fontId="7" fillId="0" borderId="0" xfId="2" applyFont="1">
      <alignment vertical="center"/>
    </xf>
    <xf numFmtId="38" fontId="7" fillId="0" borderId="0" xfId="1" applyFont="1" applyFill="1">
      <alignment vertical="center"/>
    </xf>
    <xf numFmtId="0" fontId="8" fillId="0" borderId="0" xfId="0" applyFont="1" applyAlignment="1">
      <alignment horizontal="right" vertical="top"/>
    </xf>
    <xf numFmtId="38" fontId="7" fillId="0" borderId="1" xfId="1" applyFont="1" applyFill="1" applyBorder="1" applyAlignment="1">
      <alignment horizontal="center" vertical="top"/>
    </xf>
    <xf numFmtId="38" fontId="7" fillId="0" borderId="2" xfId="1" applyFont="1" applyFill="1" applyBorder="1" applyAlignment="1">
      <alignment horizontal="center" vertical="top" wrapText="1"/>
    </xf>
    <xf numFmtId="38" fontId="7" fillId="2" borderId="2" xfId="1" applyFont="1" applyFill="1" applyBorder="1" applyAlignment="1">
      <alignment horizontal="center" vertical="top" wrapText="1"/>
    </xf>
    <xf numFmtId="38" fontId="7" fillId="3" borderId="2" xfId="1" applyFont="1" applyFill="1" applyBorder="1" applyAlignment="1">
      <alignment horizontal="center" vertical="top" wrapText="1"/>
    </xf>
    <xf numFmtId="0" fontId="7" fillId="0" borderId="2" xfId="2" applyFont="1" applyBorder="1" applyAlignment="1">
      <alignment horizontal="center" vertical="top" wrapText="1"/>
    </xf>
    <xf numFmtId="38" fontId="7" fillId="0" borderId="0" xfId="1" applyFont="1" applyFill="1" applyAlignment="1">
      <alignment vertical="top"/>
    </xf>
    <xf numFmtId="38" fontId="5" fillId="0" borderId="1" xfId="1" applyFont="1" applyFill="1" applyBorder="1" applyAlignment="1">
      <alignment horizontal="right" vertical="center"/>
    </xf>
    <xf numFmtId="0" fontId="5" fillId="0" borderId="4" xfId="1" applyNumberFormat="1" applyFont="1" applyFill="1" applyBorder="1" applyAlignment="1">
      <alignment vertical="center" wrapText="1"/>
    </xf>
    <xf numFmtId="176" fontId="5" fillId="0" borderId="4" xfId="1" applyNumberFormat="1" applyFont="1" applyFill="1" applyBorder="1" applyAlignment="1">
      <alignment vertical="center" shrinkToFit="1"/>
    </xf>
    <xf numFmtId="38" fontId="5" fillId="0" borderId="4" xfId="1" applyFont="1" applyFill="1" applyBorder="1" applyAlignment="1">
      <alignment vertical="center" shrinkToFit="1"/>
    </xf>
    <xf numFmtId="38" fontId="10" fillId="2" borderId="4" xfId="1" applyFont="1" applyFill="1" applyBorder="1" applyAlignment="1">
      <alignment vertical="center" shrinkToFit="1"/>
    </xf>
    <xf numFmtId="0" fontId="5" fillId="0" borderId="4" xfId="0" applyFont="1" applyBorder="1" applyAlignment="1">
      <alignment vertical="center" wrapText="1" shrinkToFit="1"/>
    </xf>
    <xf numFmtId="176" fontId="10" fillId="2" borderId="4" xfId="0" applyNumberFormat="1" applyFont="1" applyFill="1" applyBorder="1" applyAlignment="1">
      <alignment vertical="center" shrinkToFit="1"/>
    </xf>
    <xf numFmtId="38" fontId="5" fillId="3" borderId="4" xfId="1" applyFont="1" applyFill="1" applyBorder="1" applyAlignment="1">
      <alignment vertical="center" shrinkToFit="1"/>
    </xf>
    <xf numFmtId="3" fontId="5" fillId="0" borderId="4" xfId="2" applyNumberFormat="1" applyFont="1" applyBorder="1" applyAlignment="1">
      <alignment vertical="center" shrinkToFit="1"/>
    </xf>
    <xf numFmtId="177" fontId="5" fillId="0" borderId="4" xfId="1" applyNumberFormat="1" applyFont="1" applyFill="1" applyBorder="1" applyAlignment="1">
      <alignment vertical="center" shrinkToFit="1"/>
    </xf>
    <xf numFmtId="38" fontId="5" fillId="0" borderId="4" xfId="1" applyFont="1" applyFill="1" applyBorder="1" applyAlignment="1">
      <alignment vertical="center" wrapText="1"/>
    </xf>
    <xf numFmtId="38" fontId="5" fillId="0" borderId="0" xfId="1" applyFont="1" applyFill="1">
      <alignment vertical="center"/>
    </xf>
    <xf numFmtId="38" fontId="2" fillId="0" borderId="1" xfId="1" applyFont="1" applyFill="1" applyBorder="1">
      <alignment vertical="center"/>
    </xf>
    <xf numFmtId="0" fontId="2" fillId="0" borderId="4" xfId="1" applyNumberFormat="1" applyFont="1" applyFill="1" applyBorder="1" applyAlignment="1">
      <alignment vertical="center" wrapText="1"/>
    </xf>
    <xf numFmtId="176" fontId="2" fillId="0" borderId="4" xfId="1" applyNumberFormat="1" applyFont="1" applyFill="1" applyBorder="1" applyAlignment="1">
      <alignment vertical="center" shrinkToFit="1"/>
    </xf>
    <xf numFmtId="38" fontId="2" fillId="0" borderId="4" xfId="1" applyFont="1" applyFill="1" applyBorder="1" applyAlignment="1">
      <alignment vertical="center" shrinkToFit="1"/>
    </xf>
    <xf numFmtId="0" fontId="2" fillId="0" borderId="4" xfId="0" applyFont="1" applyBorder="1" applyAlignment="1">
      <alignment vertical="center" shrinkToFit="1"/>
    </xf>
    <xf numFmtId="178" fontId="2" fillId="0" borderId="4" xfId="0" applyNumberFormat="1" applyFont="1" applyBorder="1" applyAlignment="1">
      <alignment horizontal="center" vertical="center" shrinkToFit="1"/>
    </xf>
    <xf numFmtId="38" fontId="2" fillId="0" borderId="4" xfId="1" applyFont="1" applyFill="1" applyBorder="1" applyAlignment="1">
      <alignment vertical="center" wrapText="1"/>
    </xf>
    <xf numFmtId="38" fontId="2" fillId="0" borderId="0" xfId="1" applyFont="1" applyFill="1">
      <alignment vertical="center"/>
    </xf>
    <xf numFmtId="0" fontId="11" fillId="0" borderId="0" xfId="0" applyFont="1" applyAlignment="1"/>
    <xf numFmtId="38" fontId="7" fillId="0" borderId="2" xfId="1" applyFont="1" applyFill="1" applyBorder="1" applyAlignment="1">
      <alignment horizontal="center" vertical="top"/>
    </xf>
    <xf numFmtId="49" fontId="5" fillId="0" borderId="4" xfId="1" applyNumberFormat="1" applyFont="1" applyFill="1" applyBorder="1" applyAlignment="1">
      <alignment vertical="center" wrapText="1"/>
    </xf>
    <xf numFmtId="176" fontId="5" fillId="0" borderId="4" xfId="1" applyNumberFormat="1" applyFont="1" applyFill="1" applyBorder="1" applyAlignment="1">
      <alignment vertical="center" wrapText="1"/>
    </xf>
    <xf numFmtId="3" fontId="5" fillId="0" borderId="4" xfId="1" applyNumberFormat="1" applyFont="1" applyFill="1" applyBorder="1" applyAlignment="1">
      <alignment vertical="center" wrapText="1"/>
    </xf>
    <xf numFmtId="38" fontId="5" fillId="0" borderId="4" xfId="1" applyFont="1" applyFill="1" applyBorder="1">
      <alignment vertical="center"/>
    </xf>
    <xf numFmtId="38" fontId="5" fillId="0" borderId="1" xfId="1" applyFont="1" applyFill="1" applyBorder="1">
      <alignment vertical="center"/>
    </xf>
    <xf numFmtId="49" fontId="5" fillId="0" borderId="4" xfId="1"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4" xfId="1" applyNumberFormat="1" applyFont="1" applyFill="1" applyBorder="1" applyAlignment="1">
      <alignment horizontal="center" vertical="center" wrapText="1"/>
    </xf>
    <xf numFmtId="38" fontId="12" fillId="0" borderId="1" xfId="1" applyFont="1" applyFill="1" applyBorder="1" applyAlignment="1">
      <alignment horizontal="center" vertical="top"/>
    </xf>
    <xf numFmtId="38" fontId="12" fillId="0" borderId="3" xfId="1" applyFont="1" applyFill="1" applyBorder="1" applyAlignment="1">
      <alignment horizontal="center" vertical="top" wrapText="1"/>
    </xf>
    <xf numFmtId="38" fontId="12" fillId="2" borderId="3" xfId="1" applyFont="1" applyFill="1" applyBorder="1" applyAlignment="1">
      <alignment horizontal="center" vertical="top" wrapText="1"/>
    </xf>
    <xf numFmtId="38" fontId="13" fillId="0" borderId="3" xfId="1" applyFont="1" applyFill="1" applyBorder="1" applyAlignment="1">
      <alignment horizontal="center" vertical="top" wrapText="1"/>
    </xf>
    <xf numFmtId="38" fontId="12" fillId="3" borderId="3" xfId="1" applyFont="1" applyFill="1" applyBorder="1" applyAlignment="1">
      <alignment horizontal="center" vertical="top"/>
    </xf>
    <xf numFmtId="0" fontId="12" fillId="0" borderId="3" xfId="2" applyFont="1" applyBorder="1" applyAlignment="1">
      <alignment horizontal="center" vertical="top" wrapText="1"/>
    </xf>
    <xf numFmtId="38" fontId="12" fillId="0" borderId="0" xfId="1" applyFont="1" applyFill="1" applyAlignment="1">
      <alignment horizontal="center" vertical="top"/>
    </xf>
    <xf numFmtId="38" fontId="12" fillId="0" borderId="3" xfId="1" applyFont="1" applyFill="1" applyBorder="1" applyAlignment="1">
      <alignment horizontal="center" vertical="top"/>
    </xf>
    <xf numFmtId="0" fontId="14" fillId="0" borderId="0" xfId="0" applyFont="1" applyAlignment="1">
      <alignment vertical="center"/>
    </xf>
    <xf numFmtId="38" fontId="10" fillId="0" borderId="4" xfId="1" applyFont="1" applyFill="1" applyBorder="1" applyAlignment="1">
      <alignment horizontal="center" vertical="center" shrinkToFit="1"/>
    </xf>
    <xf numFmtId="38" fontId="10" fillId="0" borderId="4" xfId="1" applyFont="1" applyFill="1" applyBorder="1" applyAlignment="1">
      <alignment vertical="center" shrinkToFit="1"/>
    </xf>
    <xf numFmtId="0" fontId="15"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view="pageBreakPreview" zoomScale="140" zoomScaleNormal="100" zoomScaleSheetLayoutView="140" workbookViewId="0">
      <selection activeCell="M2" sqref="M2"/>
    </sheetView>
  </sheetViews>
  <sheetFormatPr defaultColWidth="8.875" defaultRowHeight="12"/>
  <cols>
    <col min="1" max="1" width="4.125" style="1" bestFit="1" customWidth="1"/>
    <col min="2" max="2" width="14.5" style="1" customWidth="1"/>
    <col min="3" max="3" width="11.625" style="1" customWidth="1"/>
    <col min="4" max="4" width="10.375" style="1" customWidth="1"/>
    <col min="5" max="5" width="17.375" style="1" hidden="1" customWidth="1"/>
    <col min="6" max="6" width="15.125" style="1" customWidth="1"/>
    <col min="7" max="7" width="25.25" style="1" customWidth="1"/>
    <col min="8" max="8" width="12.5" style="1" customWidth="1"/>
    <col min="9" max="9" width="10.375" style="1" hidden="1" customWidth="1"/>
    <col min="10" max="10" width="12.625" style="1" hidden="1" customWidth="1"/>
    <col min="11" max="11" width="12.625" style="3" customWidth="1"/>
    <col min="12" max="12" width="12.625" style="4" hidden="1" customWidth="1"/>
    <col min="13" max="13" width="11.375" style="1" customWidth="1"/>
    <col min="14" max="16384" width="8.875" style="1"/>
  </cols>
  <sheetData>
    <row r="1" spans="1:13" ht="34.5" customHeight="1">
      <c r="B1" s="53" t="s">
        <v>47</v>
      </c>
      <c r="G1" s="2"/>
      <c r="M1" s="5" t="s">
        <v>53</v>
      </c>
    </row>
    <row r="2" spans="1:13" s="11" customFormat="1" ht="32.25" customHeight="1">
      <c r="A2" s="6"/>
      <c r="B2" s="7" t="s">
        <v>0</v>
      </c>
      <c r="C2" s="7" t="s">
        <v>1</v>
      </c>
      <c r="D2" s="7" t="s">
        <v>2</v>
      </c>
      <c r="E2" s="8" t="s">
        <v>3</v>
      </c>
      <c r="F2" s="7" t="s">
        <v>50</v>
      </c>
      <c r="G2" s="7" t="s">
        <v>4</v>
      </c>
      <c r="H2" s="7" t="s">
        <v>5</v>
      </c>
      <c r="I2" s="8" t="s">
        <v>6</v>
      </c>
      <c r="J2" s="9" t="s">
        <v>7</v>
      </c>
      <c r="K2" s="10" t="s">
        <v>8</v>
      </c>
      <c r="L2" s="7" t="s">
        <v>9</v>
      </c>
      <c r="M2" s="7" t="s">
        <v>10</v>
      </c>
    </row>
    <row r="3" spans="1:13" s="48" customFormat="1" ht="31.5">
      <c r="A3" s="42"/>
      <c r="B3" s="43"/>
      <c r="C3" s="43"/>
      <c r="D3" s="43"/>
      <c r="E3" s="44"/>
      <c r="F3" s="43" t="s">
        <v>51</v>
      </c>
      <c r="G3" s="45"/>
      <c r="H3" s="43"/>
      <c r="I3" s="44"/>
      <c r="J3" s="46"/>
      <c r="K3" s="47" t="s">
        <v>11</v>
      </c>
      <c r="L3" s="43" t="s">
        <v>12</v>
      </c>
      <c r="M3" s="43"/>
    </row>
    <row r="4" spans="1:13" s="23" customFormat="1" ht="24">
      <c r="A4" s="12" t="s">
        <v>13</v>
      </c>
      <c r="B4" s="13" t="s">
        <v>43</v>
      </c>
      <c r="C4" s="14">
        <v>60</v>
      </c>
      <c r="D4" s="15" t="s">
        <v>14</v>
      </c>
      <c r="E4" s="16" t="s">
        <v>15</v>
      </c>
      <c r="F4" s="51" t="s">
        <v>52</v>
      </c>
      <c r="G4" s="17" t="s">
        <v>16</v>
      </c>
      <c r="H4" s="14">
        <v>60</v>
      </c>
      <c r="I4" s="18">
        <v>1500</v>
      </c>
      <c r="J4" s="19">
        <f>IF(H4="","",ROUNDDOWN(H4/10*I4,0))</f>
        <v>9000</v>
      </c>
      <c r="K4" s="20">
        <v>27982</v>
      </c>
      <c r="L4" s="21">
        <f>IF(H4="","",MIN(J4:K4))</f>
        <v>9000</v>
      </c>
      <c r="M4" s="22"/>
    </row>
    <row r="5" spans="1:13" s="23" customFormat="1" ht="25.5" customHeight="1">
      <c r="A5" s="12"/>
      <c r="B5" s="13"/>
      <c r="C5" s="14"/>
      <c r="D5" s="15"/>
      <c r="E5" s="16"/>
      <c r="F5" s="52"/>
      <c r="G5" s="17"/>
      <c r="H5" s="14"/>
      <c r="I5" s="18">
        <v>1500</v>
      </c>
      <c r="J5" s="19" t="str">
        <f t="shared" ref="J5:J14" si="0">IF(H5="","",ROUNDDOWN(H5/10*I5,0))</f>
        <v/>
      </c>
      <c r="K5" s="20"/>
      <c r="L5" s="21" t="str">
        <f>IF(H5="","",MIN(J5:K5))</f>
        <v/>
      </c>
      <c r="M5" s="22"/>
    </row>
    <row r="6" spans="1:13" s="31" customFormat="1" ht="25.5" customHeight="1">
      <c r="A6" s="24"/>
      <c r="B6" s="25"/>
      <c r="C6" s="26"/>
      <c r="D6" s="27"/>
      <c r="E6" s="16"/>
      <c r="F6" s="52"/>
      <c r="G6" s="28"/>
      <c r="H6" s="29"/>
      <c r="I6" s="18">
        <v>1500</v>
      </c>
      <c r="J6" s="19" t="str">
        <f t="shared" si="0"/>
        <v/>
      </c>
      <c r="K6" s="20"/>
      <c r="L6" s="21" t="str">
        <f t="shared" ref="L6:L15" si="1">IF(H6="","",MIN(J6:K6))</f>
        <v/>
      </c>
      <c r="M6" s="30"/>
    </row>
    <row r="7" spans="1:13" s="31" customFormat="1" ht="25.5" customHeight="1">
      <c r="A7" s="24"/>
      <c r="B7" s="25"/>
      <c r="C7" s="26"/>
      <c r="D7" s="27"/>
      <c r="E7" s="16"/>
      <c r="F7" s="52"/>
      <c r="G7" s="28"/>
      <c r="H7" s="29"/>
      <c r="I7" s="18">
        <v>1500</v>
      </c>
      <c r="J7" s="19" t="str">
        <f t="shared" si="0"/>
        <v/>
      </c>
      <c r="K7" s="20"/>
      <c r="L7" s="21" t="str">
        <f t="shared" si="1"/>
        <v/>
      </c>
      <c r="M7" s="30"/>
    </row>
    <row r="8" spans="1:13" s="31" customFormat="1" ht="25.5" customHeight="1">
      <c r="A8" s="24"/>
      <c r="B8" s="25"/>
      <c r="C8" s="26"/>
      <c r="D8" s="27"/>
      <c r="E8" s="16"/>
      <c r="F8" s="52"/>
      <c r="G8" s="28"/>
      <c r="H8" s="29"/>
      <c r="I8" s="18">
        <v>1500</v>
      </c>
      <c r="J8" s="19" t="str">
        <f t="shared" si="0"/>
        <v/>
      </c>
      <c r="K8" s="20"/>
      <c r="L8" s="21" t="str">
        <f t="shared" si="1"/>
        <v/>
      </c>
      <c r="M8" s="30"/>
    </row>
    <row r="9" spans="1:13" s="31" customFormat="1" ht="25.5" customHeight="1">
      <c r="A9" s="24"/>
      <c r="B9" s="25"/>
      <c r="C9" s="26"/>
      <c r="D9" s="27"/>
      <c r="E9" s="16"/>
      <c r="F9" s="52"/>
      <c r="G9" s="28"/>
      <c r="H9" s="29"/>
      <c r="I9" s="18">
        <v>1500</v>
      </c>
      <c r="J9" s="19" t="str">
        <f t="shared" si="0"/>
        <v/>
      </c>
      <c r="K9" s="20"/>
      <c r="L9" s="21" t="str">
        <f t="shared" si="1"/>
        <v/>
      </c>
      <c r="M9" s="30"/>
    </row>
    <row r="10" spans="1:13" s="31" customFormat="1" ht="25.5" customHeight="1">
      <c r="A10" s="24"/>
      <c r="B10" s="25"/>
      <c r="C10" s="26"/>
      <c r="D10" s="27"/>
      <c r="E10" s="16"/>
      <c r="F10" s="52"/>
      <c r="G10" s="28"/>
      <c r="H10" s="29"/>
      <c r="I10" s="18">
        <v>1500</v>
      </c>
      <c r="J10" s="19" t="str">
        <f t="shared" si="0"/>
        <v/>
      </c>
      <c r="K10" s="20"/>
      <c r="L10" s="21" t="str">
        <f t="shared" si="1"/>
        <v/>
      </c>
      <c r="M10" s="30"/>
    </row>
    <row r="11" spans="1:13" s="31" customFormat="1" ht="25.5" customHeight="1">
      <c r="A11" s="24"/>
      <c r="B11" s="25"/>
      <c r="C11" s="26"/>
      <c r="D11" s="27"/>
      <c r="E11" s="16"/>
      <c r="F11" s="52"/>
      <c r="G11" s="28"/>
      <c r="H11" s="29"/>
      <c r="I11" s="18">
        <v>1500</v>
      </c>
      <c r="J11" s="19" t="str">
        <f t="shared" si="0"/>
        <v/>
      </c>
      <c r="K11" s="20"/>
      <c r="L11" s="21" t="str">
        <f t="shared" si="1"/>
        <v/>
      </c>
      <c r="M11" s="30"/>
    </row>
    <row r="12" spans="1:13" s="31" customFormat="1" ht="25.5" customHeight="1">
      <c r="A12" s="24"/>
      <c r="B12" s="25"/>
      <c r="C12" s="26"/>
      <c r="D12" s="27"/>
      <c r="E12" s="16"/>
      <c r="F12" s="52"/>
      <c r="G12" s="28"/>
      <c r="H12" s="29"/>
      <c r="I12" s="18">
        <v>1500</v>
      </c>
      <c r="J12" s="19" t="str">
        <f t="shared" si="0"/>
        <v/>
      </c>
      <c r="K12" s="20"/>
      <c r="L12" s="21" t="str">
        <f t="shared" si="1"/>
        <v/>
      </c>
      <c r="M12" s="30"/>
    </row>
    <row r="13" spans="1:13" s="31" customFormat="1" ht="25.5" customHeight="1">
      <c r="A13" s="24"/>
      <c r="B13" s="25"/>
      <c r="C13" s="26"/>
      <c r="D13" s="27"/>
      <c r="E13" s="16"/>
      <c r="F13" s="52"/>
      <c r="G13" s="28"/>
      <c r="H13" s="29"/>
      <c r="I13" s="18">
        <v>1500</v>
      </c>
      <c r="J13" s="19" t="str">
        <f t="shared" si="0"/>
        <v/>
      </c>
      <c r="K13" s="20"/>
      <c r="L13" s="21" t="str">
        <f t="shared" si="1"/>
        <v/>
      </c>
      <c r="M13" s="30"/>
    </row>
    <row r="14" spans="1:13" s="31" customFormat="1" ht="25.5" customHeight="1">
      <c r="A14" s="24"/>
      <c r="B14" s="25"/>
      <c r="C14" s="26"/>
      <c r="D14" s="27"/>
      <c r="E14" s="16"/>
      <c r="F14" s="52"/>
      <c r="G14" s="28"/>
      <c r="H14" s="29"/>
      <c r="I14" s="18">
        <v>1500</v>
      </c>
      <c r="J14" s="19" t="str">
        <f t="shared" si="0"/>
        <v/>
      </c>
      <c r="K14" s="20"/>
      <c r="L14" s="21" t="str">
        <f t="shared" si="1"/>
        <v/>
      </c>
      <c r="M14" s="30"/>
    </row>
    <row r="15" spans="1:13" s="31" customFormat="1" ht="25.5" customHeight="1">
      <c r="A15" s="24"/>
      <c r="B15" s="25"/>
      <c r="C15" s="26"/>
      <c r="D15" s="27"/>
      <c r="E15" s="16"/>
      <c r="F15" s="52"/>
      <c r="G15" s="28"/>
      <c r="H15" s="29"/>
      <c r="I15" s="18">
        <v>1500</v>
      </c>
      <c r="J15" s="19" t="str">
        <f>IF(H15="","",ROUNDDOWN(H15/10*I15,0))</f>
        <v/>
      </c>
      <c r="K15" s="20"/>
      <c r="L15" s="21" t="str">
        <f t="shared" si="1"/>
        <v/>
      </c>
      <c r="M15" s="30"/>
    </row>
  </sheetData>
  <phoneticPr fontId="3"/>
  <dataValidations count="1">
    <dataValidation type="decimal" operator="greaterThanOrEqual" allowBlank="1" showInputMessage="1" showErrorMessage="1" sqref="C4 C65540 C131076 C196612 C262148 C327684 C393220 C458756 C524292 C589828 C655364 C720900 C786436 C851972 C917508 C983044 H4 H65540 H131076 H196612 H262148 H327684 H393220 H458756 H524292 H589828 H655364 H720900 H786436 H851972 H917508 H983044">
      <formula1>0.0001</formula1>
    </dataValidation>
  </dataValidations>
  <pageMargins left="0.15748031496062992" right="0.15748031496062992" top="0.47244094488188981" bottom="0.15748031496062992" header="0.31496062992125984" footer="0.15748031496062992"/>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view="pageBreakPreview" zoomScaleNormal="100" zoomScaleSheetLayoutView="100" workbookViewId="0">
      <selection activeCell="E3" sqref="E3"/>
    </sheetView>
  </sheetViews>
  <sheetFormatPr defaultColWidth="8.875" defaultRowHeight="12"/>
  <cols>
    <col min="1" max="1" width="4.125" style="1" bestFit="1" customWidth="1"/>
    <col min="2" max="2" width="15.25" style="1" customWidth="1"/>
    <col min="3" max="3" width="20.125" style="1" customWidth="1"/>
    <col min="4" max="6" width="12.25" style="1" customWidth="1"/>
    <col min="7" max="9" width="8.5" style="1" bestFit="1" customWidth="1"/>
    <col min="10" max="10" width="9" style="1" customWidth="1"/>
    <col min="11" max="12" width="12.25" style="1" customWidth="1"/>
    <col min="13" max="13" width="20.25" style="1" customWidth="1"/>
    <col min="14" max="14" width="10.75" style="1" customWidth="1"/>
    <col min="15" max="16384" width="8.875" style="1"/>
  </cols>
  <sheetData>
    <row r="1" spans="1:14" ht="33.75" customHeight="1">
      <c r="B1" s="50" t="s">
        <v>17</v>
      </c>
      <c r="D1" s="32"/>
      <c r="E1" s="32"/>
      <c r="F1" s="32"/>
      <c r="G1" s="32"/>
      <c r="H1" s="32"/>
      <c r="I1" s="32"/>
      <c r="J1" s="32"/>
      <c r="K1" s="32"/>
      <c r="L1" s="32"/>
      <c r="M1" s="5"/>
      <c r="N1" s="5" t="s">
        <v>54</v>
      </c>
    </row>
    <row r="2" spans="1:14" s="11" customFormat="1" ht="32.25" customHeight="1">
      <c r="A2" s="6"/>
      <c r="B2" s="7" t="s">
        <v>0</v>
      </c>
      <c r="C2" s="7" t="s">
        <v>18</v>
      </c>
      <c r="D2" s="7" t="s">
        <v>19</v>
      </c>
      <c r="E2" s="7" t="s">
        <v>20</v>
      </c>
      <c r="F2" s="7" t="s">
        <v>21</v>
      </c>
      <c r="G2" s="7" t="s">
        <v>22</v>
      </c>
      <c r="H2" s="7" t="s">
        <v>23</v>
      </c>
      <c r="I2" s="7" t="s">
        <v>24</v>
      </c>
      <c r="J2" s="7" t="s">
        <v>25</v>
      </c>
      <c r="K2" s="7" t="s">
        <v>26</v>
      </c>
      <c r="L2" s="7" t="s">
        <v>27</v>
      </c>
      <c r="M2" s="7" t="s">
        <v>28</v>
      </c>
      <c r="N2" s="33" t="s">
        <v>10</v>
      </c>
    </row>
    <row r="3" spans="1:14" s="48" customFormat="1" ht="21">
      <c r="A3" s="42"/>
      <c r="B3" s="43"/>
      <c r="C3" s="43"/>
      <c r="D3" s="43"/>
      <c r="E3" s="43"/>
      <c r="F3" s="43"/>
      <c r="G3" s="43"/>
      <c r="H3" s="43"/>
      <c r="I3" s="43"/>
      <c r="J3" s="43"/>
      <c r="K3" s="43"/>
      <c r="L3" s="43"/>
      <c r="M3" s="43" t="s">
        <v>29</v>
      </c>
      <c r="N3" s="49"/>
    </row>
    <row r="4" spans="1:14" s="23" customFormat="1" ht="35.25" customHeight="1">
      <c r="A4" s="12" t="s">
        <v>13</v>
      </c>
      <c r="B4" s="13" t="s">
        <v>43</v>
      </c>
      <c r="C4" s="15" t="s">
        <v>48</v>
      </c>
      <c r="D4" s="13" t="s">
        <v>43</v>
      </c>
      <c r="E4" s="13" t="s">
        <v>30</v>
      </c>
      <c r="F4" s="34" t="s">
        <v>31</v>
      </c>
      <c r="G4" s="35">
        <v>2</v>
      </c>
      <c r="H4" s="13">
        <v>2</v>
      </c>
      <c r="I4" s="36">
        <v>1397</v>
      </c>
      <c r="J4" s="13" t="s">
        <v>32</v>
      </c>
      <c r="K4" s="13" t="s">
        <v>33</v>
      </c>
      <c r="L4" s="36">
        <f>G4*H4*I4</f>
        <v>5588</v>
      </c>
      <c r="M4" s="22" t="s">
        <v>34</v>
      </c>
      <c r="N4" s="37"/>
    </row>
    <row r="5" spans="1:14" s="23" customFormat="1" ht="35.25" customHeight="1">
      <c r="A5" s="12"/>
      <c r="B5" s="13" t="s">
        <v>43</v>
      </c>
      <c r="C5" s="15" t="s">
        <v>49</v>
      </c>
      <c r="D5" s="13" t="s">
        <v>45</v>
      </c>
      <c r="E5" s="13" t="s">
        <v>35</v>
      </c>
      <c r="F5" s="34" t="s">
        <v>36</v>
      </c>
      <c r="G5" s="35">
        <v>1</v>
      </c>
      <c r="H5" s="13">
        <v>2</v>
      </c>
      <c r="I5" s="36">
        <v>1397</v>
      </c>
      <c r="J5" s="13" t="s">
        <v>32</v>
      </c>
      <c r="K5" s="13" t="s">
        <v>33</v>
      </c>
      <c r="L5" s="36">
        <f>G5*H5*I5</f>
        <v>2794</v>
      </c>
      <c r="M5" s="22" t="s">
        <v>34</v>
      </c>
      <c r="N5" s="37"/>
    </row>
    <row r="6" spans="1:14" s="23" customFormat="1" ht="35.25" customHeight="1">
      <c r="A6" s="12"/>
      <c r="B6" s="13" t="s">
        <v>43</v>
      </c>
      <c r="C6" s="15" t="s">
        <v>44</v>
      </c>
      <c r="D6" s="13" t="s">
        <v>46</v>
      </c>
      <c r="E6" s="13" t="s">
        <v>42</v>
      </c>
      <c r="F6" s="34" t="s">
        <v>37</v>
      </c>
      <c r="G6" s="35">
        <v>2</v>
      </c>
      <c r="H6" s="13"/>
      <c r="I6" s="36">
        <v>9800</v>
      </c>
      <c r="J6" s="13" t="s">
        <v>38</v>
      </c>
      <c r="K6" s="23" t="s">
        <v>39</v>
      </c>
      <c r="L6" s="36">
        <f>I6*G6</f>
        <v>19600</v>
      </c>
      <c r="M6" s="22" t="s">
        <v>40</v>
      </c>
      <c r="N6" s="37"/>
    </row>
    <row r="7" spans="1:14" s="23" customFormat="1" ht="35.25" customHeight="1">
      <c r="A7" s="38"/>
      <c r="B7" s="13"/>
      <c r="C7" s="15"/>
      <c r="D7" s="13" t="s">
        <v>41</v>
      </c>
      <c r="E7" s="13"/>
      <c r="F7" s="39"/>
      <c r="G7" s="40"/>
      <c r="H7" s="41"/>
      <c r="I7" s="36"/>
      <c r="J7" s="13"/>
      <c r="K7" s="13"/>
      <c r="L7" s="36">
        <v>27982</v>
      </c>
      <c r="M7" s="22"/>
      <c r="N7" s="37"/>
    </row>
    <row r="8" spans="1:14" s="23" customFormat="1" ht="35.25" customHeight="1">
      <c r="A8" s="12"/>
      <c r="B8" s="13"/>
      <c r="C8" s="15"/>
      <c r="D8" s="13"/>
      <c r="E8" s="13"/>
      <c r="F8" s="39"/>
      <c r="G8" s="40"/>
      <c r="H8" s="41"/>
      <c r="I8" s="36"/>
      <c r="J8" s="13"/>
      <c r="K8" s="13"/>
      <c r="L8" s="36"/>
      <c r="M8" s="22"/>
      <c r="N8" s="37"/>
    </row>
    <row r="9" spans="1:14" s="23" customFormat="1" ht="35.25" customHeight="1">
      <c r="A9" s="12"/>
      <c r="B9" s="13"/>
      <c r="C9" s="15"/>
      <c r="D9" s="13"/>
      <c r="E9" s="13"/>
      <c r="F9" s="39"/>
      <c r="G9" s="40"/>
      <c r="H9" s="41"/>
      <c r="I9" s="36"/>
      <c r="J9" s="13"/>
      <c r="L9" s="36"/>
      <c r="M9" s="22"/>
      <c r="N9" s="37"/>
    </row>
    <row r="10" spans="1:14" s="23" customFormat="1" ht="35.25" customHeight="1">
      <c r="A10" s="38"/>
      <c r="B10" s="13"/>
      <c r="C10" s="15"/>
      <c r="D10" s="13"/>
      <c r="E10" s="13"/>
      <c r="F10" s="39"/>
      <c r="G10" s="40"/>
      <c r="H10" s="41"/>
      <c r="I10" s="36"/>
      <c r="J10" s="13"/>
      <c r="K10" s="13"/>
      <c r="L10" s="36"/>
      <c r="M10" s="22"/>
      <c r="N10" s="37"/>
    </row>
    <row r="11" spans="1:14" s="23" customFormat="1" ht="35.25" customHeight="1">
      <c r="A11" s="12"/>
      <c r="B11" s="13"/>
      <c r="C11" s="15"/>
      <c r="D11" s="13"/>
      <c r="E11" s="13"/>
      <c r="F11" s="39"/>
      <c r="G11" s="40"/>
      <c r="H11" s="41"/>
      <c r="I11" s="36"/>
      <c r="J11" s="13"/>
      <c r="K11" s="13"/>
      <c r="L11" s="36"/>
      <c r="M11" s="22"/>
      <c r="N11" s="37"/>
    </row>
    <row r="12" spans="1:14" s="23" customFormat="1" ht="35.25" customHeight="1">
      <c r="A12" s="12"/>
      <c r="B12" s="13"/>
      <c r="C12" s="15"/>
      <c r="D12" s="13"/>
      <c r="E12" s="13"/>
      <c r="F12" s="39"/>
      <c r="G12" s="40"/>
      <c r="H12" s="41"/>
      <c r="I12" s="36"/>
      <c r="J12" s="13"/>
      <c r="L12" s="36"/>
      <c r="M12" s="22"/>
      <c r="N12" s="37"/>
    </row>
    <row r="13" spans="1:14" s="23" customFormat="1" ht="35.25" customHeight="1">
      <c r="A13" s="38"/>
      <c r="B13" s="13"/>
      <c r="C13" s="15"/>
      <c r="D13" s="13"/>
      <c r="E13" s="13"/>
      <c r="F13" s="39"/>
      <c r="G13" s="40"/>
      <c r="H13" s="41"/>
      <c r="I13" s="36"/>
      <c r="J13" s="13"/>
      <c r="K13" s="13"/>
      <c r="L13" s="36"/>
      <c r="M13" s="22"/>
      <c r="N13" s="37"/>
    </row>
    <row r="14" spans="1:14" s="23" customFormat="1" ht="35.25" customHeight="1">
      <c r="A14" s="12"/>
      <c r="B14" s="13"/>
      <c r="C14" s="15"/>
      <c r="D14" s="13"/>
      <c r="E14" s="13"/>
      <c r="F14" s="39"/>
      <c r="G14" s="40"/>
      <c r="H14" s="41"/>
      <c r="I14" s="36"/>
      <c r="J14" s="13"/>
      <c r="K14" s="13"/>
      <c r="L14" s="36"/>
      <c r="M14" s="22"/>
      <c r="N14" s="37"/>
    </row>
    <row r="15" spans="1:14" s="23" customFormat="1" ht="35.25" customHeight="1">
      <c r="A15" s="12"/>
      <c r="B15" s="13"/>
      <c r="C15" s="15"/>
      <c r="D15" s="13"/>
      <c r="E15" s="13"/>
      <c r="F15" s="39"/>
      <c r="G15" s="40"/>
      <c r="H15" s="41"/>
      <c r="I15" s="36"/>
      <c r="J15" s="13"/>
      <c r="L15" s="36"/>
      <c r="M15" s="22"/>
      <c r="N15" s="37"/>
    </row>
    <row r="16" spans="1:14" s="23" customFormat="1" ht="35.25" customHeight="1">
      <c r="A16" s="38"/>
      <c r="B16" s="13"/>
      <c r="C16" s="15"/>
      <c r="D16" s="13"/>
      <c r="E16" s="13"/>
      <c r="F16" s="39"/>
      <c r="G16" s="40"/>
      <c r="H16" s="41"/>
      <c r="I16" s="36"/>
      <c r="J16" s="13"/>
      <c r="K16" s="13"/>
      <c r="L16" s="36"/>
      <c r="M16" s="22"/>
      <c r="N16" s="37"/>
    </row>
    <row r="17" spans="1:14" s="23" customFormat="1" ht="35.25" customHeight="1">
      <c r="A17" s="12"/>
      <c r="B17" s="13"/>
      <c r="C17" s="15"/>
      <c r="D17" s="13"/>
      <c r="E17" s="13"/>
      <c r="F17" s="39"/>
      <c r="G17" s="40"/>
      <c r="H17" s="41"/>
      <c r="I17" s="36"/>
      <c r="J17" s="13"/>
      <c r="K17" s="13"/>
      <c r="L17" s="36"/>
      <c r="M17" s="22"/>
      <c r="N17" s="37"/>
    </row>
    <row r="18" spans="1:14" s="23" customFormat="1" ht="35.25" customHeight="1">
      <c r="A18" s="12"/>
      <c r="B18" s="13"/>
      <c r="C18" s="15"/>
      <c r="D18" s="13"/>
      <c r="E18" s="13"/>
      <c r="F18" s="39"/>
      <c r="G18" s="40"/>
      <c r="H18" s="41"/>
      <c r="I18" s="36"/>
      <c r="J18" s="13"/>
      <c r="L18" s="36"/>
      <c r="M18" s="22"/>
      <c r="N18" s="37"/>
    </row>
    <row r="19" spans="1:14" s="23" customFormat="1" ht="35.25" customHeight="1">
      <c r="A19" s="38"/>
      <c r="B19" s="13"/>
      <c r="C19" s="15"/>
      <c r="D19" s="13"/>
      <c r="E19" s="13"/>
      <c r="F19" s="39"/>
      <c r="G19" s="40"/>
      <c r="H19" s="41"/>
      <c r="I19" s="36"/>
      <c r="J19" s="13"/>
      <c r="K19" s="13"/>
      <c r="L19" s="36"/>
      <c r="M19" s="22"/>
      <c r="N19" s="37"/>
    </row>
  </sheetData>
  <phoneticPr fontId="3"/>
  <pageMargins left="0.23622047244094491" right="0.15748031496062992" top="0.47244094488188981" bottom="0.19685039370078741" header="0.31496062992125984" footer="0.15748031496062992"/>
  <pageSetup paperSize="9"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21417d4-3f15-4d6f-a6f7-6be84206b7c2" xsi:nil="true"/>
    <lcf76f155ced4ddcb4097134ff3c332f xmlns="b21417d4-3f15-4d6f-a6f7-6be84206b7c2">
      <Terms xmlns="http://schemas.microsoft.com/office/infopath/2007/PartnerControls"/>
    </lcf76f155ced4ddcb4097134ff3c332f>
    <TaxCatchAll xmlns="f64a651d-62e0-4d4f-83e2-4e87fd44fa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5BF072E33824BA948A3E7C4ED2917" ma:contentTypeVersion="16" ma:contentTypeDescription="新しいドキュメントを作成します。" ma:contentTypeScope="" ma:versionID="88171b25353b093843b57af8494a3a79">
  <xsd:schema xmlns:xsd="http://www.w3.org/2001/XMLSchema" xmlns:xs="http://www.w3.org/2001/XMLSchema" xmlns:p="http://schemas.microsoft.com/office/2006/metadata/properties" xmlns:ns2="b21417d4-3f15-4d6f-a6f7-6be84206b7c2" xmlns:ns3="f64a651d-62e0-4d4f-83e2-4e87fd44fa6c" targetNamespace="http://schemas.microsoft.com/office/2006/metadata/properties" ma:root="true" ma:fieldsID="eaa8e8dff6d8cbdaa447ce5beb152c30" ns2:_="" ns3:_="">
    <xsd:import namespace="b21417d4-3f15-4d6f-a6f7-6be84206b7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TaxCatchAll" minOccurs="0"/>
                <xsd:element ref="ns2:MediaServiceLocation" minOccurs="0"/>
                <xsd:element ref="ns2:MediaServiceGenerationTime" minOccurs="0"/>
                <xsd:element ref="ns2:MediaServiceEventHashCode"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17d4-3f15-4d6f-a6f7-6be84206b7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3b27f7-4398-4346-91db-902ec88adb10}"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39B4A-D225-4773-ABEF-32674856FB24}">
  <ds:schemaRefs>
    <ds:schemaRef ds:uri="b21417d4-3f15-4d6f-a6f7-6be84206b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64a651d-62e0-4d4f-83e2-4e87fd44fa6c"/>
    <ds:schemaRef ds:uri="http://www.w3.org/XML/1998/namespace"/>
    <ds:schemaRef ds:uri="http://purl.org/dc/dcmitype/"/>
  </ds:schemaRefs>
</ds:datastoreItem>
</file>

<file path=customXml/itemProps2.xml><?xml version="1.0" encoding="utf-8"?>
<ds:datastoreItem xmlns:ds="http://schemas.openxmlformats.org/officeDocument/2006/customXml" ds:itemID="{AD0A23F4-62B2-469D-8BF5-70D6ABD7C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417d4-3f15-4d6f-a6f7-6be84206b7c2"/>
    <ds:schemaRef ds:uri="f64a651d-62e0-4d4f-83e2-4e87fd44f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32FAE5-3CF9-4031-91B3-F23756B1E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作物残さの撤去</vt:lpstr>
      <vt:lpstr>支出額の内訳</vt:lpstr>
      <vt:lpstr>作物残さの撤去!Print_Area</vt:lpstr>
      <vt:lpstr>支出額の内訳!Print_Area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匡隆(HARADA Masataka)</dc:creator>
  <cp:lastModifiedBy>西住 恵一郎</cp:lastModifiedBy>
  <cp:lastPrinted>2025-09-29T05:24:46Z</cp:lastPrinted>
  <dcterms:created xsi:type="dcterms:W3CDTF">2025-09-15T23:21:54Z</dcterms:created>
  <dcterms:modified xsi:type="dcterms:W3CDTF">2025-09-29T05:24:49Z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0x0101000355BF072E33824BA948A3E7C4ED2917</vt:lpwstr>
  </property>
</Properties>
</file>