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16\redirect\h-yoshikawa\Desktop\"/>
    </mc:Choice>
  </mc:AlternateContent>
  <xr:revisionPtr revIDLastSave="0" documentId="8_{50DBC264-2DB2-44F0-860A-31E6E783A45D}"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W37" i="10"/>
  <c r="BW38" i="10" s="1"/>
  <c r="BW39" i="10" s="1"/>
  <c r="BW40" i="10" s="1"/>
  <c r="BE37" i="10"/>
  <c r="AM37" i="10"/>
  <c r="U37" i="10"/>
  <c r="C37" i="10"/>
  <c r="CO36" i="10"/>
  <c r="BW36" i="10"/>
  <c r="BE36" i="10"/>
  <c r="AM36" i="10"/>
  <c r="C36" i="10"/>
  <c r="CO35" i="10"/>
  <c r="BW35" i="10"/>
  <c r="BE35" i="10"/>
  <c r="AM35" i="10"/>
  <c r="C35" i="10"/>
  <c r="CO34" i="10"/>
  <c r="BW34" i="10"/>
  <c r="BE34" i="10"/>
  <c r="U34" i="10"/>
  <c r="U35" i="10" s="1"/>
  <c r="U36" i="10" s="1"/>
  <c r="C34" i="10"/>
  <c r="AM34" i="10"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<sst xmlns="http://schemas.openxmlformats.org/spreadsheetml/2006/main" count="1115" uniqueCount="570">
  <si>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</si>
  <si>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</si>
  <si>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</si>
  <si>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</si>
  <si>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</si>
  <si>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</si>
  <si>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</si>
  <si>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</si>
  <si>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</si>
  <si>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</si>
  <si>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</si>
  <si>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</si>
  <si>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</si>
  <si>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</si>
  <si>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</si>
  <si>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</si>
  <si>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</si>
  <si>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</si>
  <si>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</si>
  <si>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</si>
  <si>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</si>
  <si>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</si>
  <si>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</si>
  <si>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</si>
  <si>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</si>
  <si>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</si>
  <si>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</si>
  <si>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</si>
  <si>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</si>
  <si>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</si>
  <si>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</si>
  <si>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</si>
  <si>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</si>
  <si>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</si>
  <si>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</si>
  <si>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</si>
  <si>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</si>
  <si>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</si>
  <si>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</si>
  <si>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</si>
  <si>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</si>
  <si>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</si>
  <si>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</si>
  <si>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</si>
  <si>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</si>
  <si>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</si>
  <si>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</si>
  <si>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</si>
  <si>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</si>
  <si>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</si>
  <si>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</si>
  <si>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</si>
  <si>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</si>
  <si>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</si>
  <si>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</si>
  <si>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</si>
  <si>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</si>
  <si>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</si>
  <si>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</si>
  <si>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</si>
  <si>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</si>
  <si>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</si>
  <si>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</si>
  <si>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</si>
  <si>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</si>
  <si>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</si>
  <si>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</si>
  <si>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</si>
  <si>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</si>
  <si>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</si>
  <si>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</si>
  <si>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</si>
  <si>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</si>
  <si>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</si>
  <si>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</si>
  <si>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</si>
  <si>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</si>
  <si>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</si>
  <si>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</si>
  <si>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</si>
  <si>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</si>
  <si>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</si>
  <si>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</si>
  <si>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</si>
  <si>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</si>
  <si>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</si>
  <si>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</si>
  <si>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</si>
  <si>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</si>
  <si>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</si>
  <si>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</si>
  <si>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</si>
  <si>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</si>
  <si>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</si>
  <si>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甲佐町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</si>
  <si>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</si>
  <si>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</si>
  <si>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</si>
  <si>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</si>
  <si>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</si>
  <si>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</si>
  <si>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</si>
  <si>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</si>
  <si>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</si>
  <si>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</si>
  <si>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</si>
  <si>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</si>
  <si>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</si>
  <si>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</si>
  <si>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</si>
  <si>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</si>
  <si>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</si>
  <si>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</si>
  <si>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</si>
  <si>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</si>
  <si>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</si>
  <si>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</si>
  <si>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</si>
  <si>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</si>
  <si>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</si>
  <si>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</si>
  <si>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</si>
  <si>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</si>
  <si>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</si>
  <si>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</si>
  <si>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</si>
  <si>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</si>
  <si>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</si>
  <si>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</si>
  <si>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</si>
  <si>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</si>
  <si>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</si>
  <si>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</si>
  <si>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</si>
  <si>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</si>
  <si>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</si>
  <si>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</si>
  <si>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</si>
  <si>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</si>
  <si>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</si>
  <si>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</si>
  <si>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</si>
  <si>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</si>
  <si>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</si>
  <si>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</si>
  <si>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</si>
  <si>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</si>
  <si>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</si>
  <si>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</si>
  <si>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</si>
  <si>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</si>
  <si>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</si>
  <si>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</si>
  <si>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</si>
  <si>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</si>
  <si>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</si>
  <si>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</si>
  <si>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</si>
  <si>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</si>
  <si>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</si>
  <si>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</si>
  <si>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</si>
  <si>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</si>
  <si>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</si>
  <si>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</si>
  <si>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</si>
  <si>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</si>
  <si>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</si>
  <si>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</si>
  <si>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</si>
  <si>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</si>
  <si>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</si>
  <si>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</si>
  <si>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</si>
  <si>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</si>
  <si>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</si>
  <si>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</si>
  <si>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</si>
  <si>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</si>
  <si>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</si>
  <si>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</si>
  <si>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</si>
  <si>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</si>
  <si>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</si>
  <si>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</si>
  <si>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</si>
  <si>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</si>
  <si>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</si>
  <si>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</si>
  <si>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</si>
  <si>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</si>
  <si>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</si>
  <si>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</si>
  <si>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</si>
  <si>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</si>
  <si>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</si>
  <si>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</si>
  <si>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</si>
  <si>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</si>
  <si>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</si>
  <si>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</si>
  <si>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</si>
  <si>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</si>
  <si>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</si>
  <si>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熊本県甲佐町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</si>
  <si>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</si>
  <si>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</si>
  <si>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</si>
  <si>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</si>
  <si>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</si>
  <si>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</si>
  <si>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</si>
  <si>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</si>
  <si>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</si>
  <si>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</si>
  <si>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</si>
  <si>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</si>
  <si>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</si>
  <si>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</si>
  <si>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</si>
  <si>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</si>
  <si>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</si>
  <si>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</si>
  <si>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</si>
  <si>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</si>
  <si>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</si>
  <si>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</si>
  <si>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</si>
  <si>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</si>
  <si>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</si>
  <si>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</si>
  <si>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</si>
  <si>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</si>
  <si>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</si>
  <si>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</si>
  <si>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</si>
  <si>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</si>
  <si>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</si>
  <si>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</si>
  <si>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</si>
  <si>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</si>
  <si>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</si>
  <si>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</si>
  <si>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</si>
  <si>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</si>
  <si>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</si>
  <si>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</si>
  <si>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</si>
  <si>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</si>
  <si>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</si>
  <si>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</si>
  <si>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</si>
  <si>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</si>
  <si>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</si>
  <si>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</si>
  <si>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</si>
  <si>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</si>
  <si>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</si>
  <si>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</si>
  <si>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</si>
  <si>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</si>
  <si>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</si>
  <si>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</si>
  <si>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</si>
  <si>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</si>
  <si>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</si>
  <si>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</si>
  <si>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</si>
  <si>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</si>
  <si>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</si>
  <si>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</si>
  <si>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</si>
  <si>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</si>
  <si>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</si>
  <si>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</si>
  <si>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</si>
  <si>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</si>
  <si>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</si>
  <si>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</si>
  <si>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</si>
  <si>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</si>
  <si>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</si>
  <si>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</si>
  <si>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</si>
  <si>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</si>
  <si>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</si>
  <si>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</si>
  <si>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</si>
  <si>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</si>
  <si>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</si>
  <si>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</si>
  <si>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</si>
  <si>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</si>
  <si>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</si>
  <si>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</si>
  <si>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</si>
  <si>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</si>
  <si>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</si>
  <si>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</si>
  <si>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</si>
  <si>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</si>
  <si>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</si>
  <si>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</si>
  <si>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</si>
  <si>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</si>
  <si>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</si>
  <si>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</si>
  <si>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</si>
  <si>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</si>
  <si>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</si>
  <si>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</si>
  <si>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</si>
  <si>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</si>
  <si>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</si>
  <si>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</si>
  <si>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</si>
  <si>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</si>
  <si>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</si>
  <si>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</si>
  <si>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</si>
  <si>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</si>
  <si>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</si>
  <si>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</si>
  <si>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</si>
  <si>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</si>
  <si>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</si>
  <si>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</si>
  <si>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</si>
  <si>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</si>
  <si>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</si>
  <si>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</si>
  <si>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</si>
  <si>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</si>
  <si>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</si>
  <si>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</si>
  <si>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</si>
  <si>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</si>
  <si>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</si>
  <si>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</si>
  <si>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</si>
  <si>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</si>
  <si>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</si>
  <si>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</si>
  <si>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</si>
  <si>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</si>
  <si>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</si>
  <si>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</si>
  <si>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</si>
  <si>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</si>
  <si>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</si>
  <si>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</si>
  <si>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</si>
  <si>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</si>
  <si>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</si>
  <si>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</si>
  <si>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熊本県甲佐町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</si>
  <si>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</si>
  <si>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</si>
  <si>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</si>
  <si>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</si>
  <si>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</si>
  <si>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</si>
  <si>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</si>
  <si>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</si>
  <si>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</si>
  <si>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</si>
  <si>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</si>
  <si>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</si>
  <si>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</si>
  <si>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</si>
  <si>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</si>
  <si>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</si>
  <si>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</si>
  <si>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</si>
  <si>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</si>
  <si>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</si>
  <si>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</si>
  <si>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</si>
  <si>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</si>
  <si>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</si>
  <si>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</si>
  <si>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</si>
  <si>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</si>
  <si>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</si>
  <si>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</si>
  <si>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</si>
  <si>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</si>
  <si>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</si>
  <si>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</si>
  <si>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</si>
  <si>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</si>
  <si>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</si>
  <si>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</si>
  <si>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</si>
  <si>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</si>
  <si>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</si>
  <si>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</si>
  <si>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</si>
  <si>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</si>
  <si>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</si>
  <si>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</si>
  <si>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</si>
  <si>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</si>
  <si>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</si>
  <si>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</si>
  <si>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</si>
  <si>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</si>
  <si>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</si>
  <si>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</si>
  <si>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</si>
  <si>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</si>
  <si>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</si>
  <si>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</si>
  <si>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</si>
  <si>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</si>
  <si>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</si>
  <si>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</si>
  <si>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</si>
  <si>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</si>
  <si>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</si>
  <si>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</si>
  <si>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</si>
  <si>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</si>
  <si>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</si>
  <si>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</si>
  <si>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</si>
  <si>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</si>
  <si>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</si>
  <si>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</si>
  <si>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</si>
  <si>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</si>
  <si>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</si>
  <si>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</si>
  <si>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</si>
  <si>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</si>
  <si>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</si>
  <si>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</si>
  <si>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</si>
  <si>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</si>
  <si>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</si>
  <si>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</si>
  <si>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</si>
  <si>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</si>
  <si>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</si>
  <si>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</si>
  <si>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</si>
  <si>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</si>
  <si>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</si>
  <si>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</si>
  <si>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</si>
  <si>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</si>
  <si>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</si>
  <si>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</si>
  <si>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</si>
  <si>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</si>
  <si>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</si>
  <si>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</si>
  <si>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</si>
  <si>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</si>
  <si>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</si>
  <si>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</si>
  <si>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</si>
  <si>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</si>
  <si>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</si>
  <si>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</si>
  <si>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</si>
  <si>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</si>
  <si>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</si>
  <si>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</si>
  <si>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</si>
  <si>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</si>
  <si>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</si>
  <si>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</si>
  <si>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</si>
  <si>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</si>
  <si>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</si>
  <si>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</si>
  <si>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</si>
  <si>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</si>
  <si>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</si>
  <si>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</si>
  <si>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</si>
  <si>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</si>
  <si>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</si>
  <si>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</si>
  <si>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</si>
  <si>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</si>
  <si>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</si>
  <si>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</si>
  <si>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</si>
  <si>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</si>
  <si>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</si>
  <si>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</si>
  <si>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</si>
  <si>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</si>
  <si>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</si>
  <si>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</si>
  <si>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</si>
  <si>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</si>
  <si>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</si>
  <si>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</si>
  <si>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</si>
  <si>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</si>
  <si>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</si>
  <si>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</si>
  <si>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</si>
  <si>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</si>
  <si>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</si>
  <si>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</si>
  <si>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</si>
  <si>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</si>
  <si>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</si>
  <si>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</si>
  <si>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</si>
  <si>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</si>
  <si>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</si>
  <si>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</si>
  <si>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</si>
  <si>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</si>
  <si>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</si>
  <si>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</si>
  <si>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</si>
  <si>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</si>
  <si>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</si>
  <si>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</si>
  <si>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</si>
  <si>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</si>
  <si>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</si>
  <si>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</si>
  <si>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4.86</t>
  </si>
  <si>
    <t>▲ 20.98</t>
  </si>
  <si>
    <t>一般会計</t>
  </si>
  <si>
    <t>上水道事業会計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</si>
  <si>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</si>
  <si>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</si>
  <si>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</si>
  <si>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</si>
  <si>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</si>
  <si>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</si>
  <si>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</si>
  <si>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</si>
  <si>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</si>
  <si>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</si>
  <si>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御船地区衛生施設組合</t>
    <rPh sb="0" eb="2">
      <t>ミフネ</t>
    </rPh>
    <rPh sb="2" eb="4">
      <t>チク</t>
    </rPh>
    <rPh sb="4" eb="6">
      <t>エイセイ</t>
    </rPh>
    <rPh sb="6" eb="8">
      <t>シセツ</t>
    </rPh>
    <rPh sb="8" eb="10">
      <t>クミアイ</t>
    </rPh>
    <phoneticPr fontId="2"/>
  </si>
  <si>
    <t>御船町・甲佐町衛生施設組合</t>
    <rPh sb="0" eb="3">
      <t>ミフネマチ</t>
    </rPh>
    <rPh sb="4" eb="7">
      <t>コウサマチ</t>
    </rPh>
    <rPh sb="7" eb="9">
      <t>エイセイ</t>
    </rPh>
    <rPh sb="9" eb="11">
      <t>シセツ</t>
    </rPh>
    <rPh sb="11" eb="13">
      <t>クミアイ</t>
    </rPh>
    <phoneticPr fontId="2"/>
  </si>
  <si>
    <t>上益城消防組合</t>
    <rPh sb="0" eb="3">
      <t>カミマシキ</t>
    </rPh>
    <rPh sb="3" eb="5">
      <t>ショウボウ</t>
    </rPh>
    <rPh sb="5" eb="7">
      <t>クミアイ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</si>
  <si>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</si>
  <si>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</si>
  <si>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熊本県市町村総合事務組合</t>
    <rPh sb="0" eb="3">
      <t>クマモトケン</t>
    </rPh>
    <rPh sb="3" eb="6">
      <t>シチョウソン</t>
    </rPh>
    <rPh sb="6" eb="8">
      <t>ソウゴウ</t>
    </rPh>
    <rPh sb="8" eb="10">
      <t>ジム</t>
    </rPh>
    <rPh sb="10" eb="12">
      <t>クミアイ</t>
    </rPh>
    <phoneticPr fontId="2"/>
  </si>
  <si>
    <t>特別会計（交通災害共済事業）分を含む</t>
  </si>
  <si>
    <t>上益城広域連合</t>
    <rPh sb="0" eb="3">
      <t>カミマシキ</t>
    </rPh>
    <rPh sb="3" eb="5">
      <t>コウイキ</t>
    </rPh>
    <rPh sb="5" eb="7">
      <t>レンゴウ</t>
    </rPh>
    <phoneticPr fontId="2"/>
  </si>
  <si>
    <t>-</t>
    <phoneticPr fontId="2"/>
  </si>
  <si>
    <t>-</t>
    <phoneticPr fontId="2"/>
  </si>
  <si>
    <t>-</t>
    <phoneticPr fontId="2"/>
  </si>
  <si>
    <t>ふるさと応援基金(R06年度末現在)</t>
    <phoneticPr fontId="5"/>
  </si>
  <si>
    <t>地域力持続化基金(R06年度末現在)</t>
    <phoneticPr fontId="5"/>
  </si>
  <si>
    <t>まちおこし基金(R06年度末現在)</t>
    <phoneticPr fontId="5"/>
  </si>
  <si>
    <t>公共施設等整備基金(R06年度末現在)</t>
    <phoneticPr fontId="5"/>
  </si>
  <si>
    <t>定住促進住宅施設整備基金(R06年度末現在)</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</si>
  <si>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</si>
  <si>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</si>
  <si>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4年度決算以降、充当可能財源等が将来負担額を上回る状態が続きマイナス値となっている。充当可能財源等がR5年度の13,075,923千円から15,638,241千円へ+19.6％拡大しており、拡大の要因はふるさと甲佐応援基金の現在高急増（1,749,061千円→3,983,648千円、+127.8％）である。一方、有形固定資産減価償却率は45.7％で、全国・県平均を大きく下回るが、年々増加傾向にはある。今後については、地方債現在高の継続的な圧縮とふるさと納税を原資とする基金の高水準維持が続く限り、将来負担比率は当面マイナス値を維持する見込みである。ただし充当可能財源等の伸びはふるさと納税の寄附動向に左右されやすい構造であるため、寄附額が減少局面に転じた場合の反動リスクには留意が必要である。有形固定資産減価償却率は全国・県平均を大きく下回る良好水準を維持しているが、体育館・プールや保健センター等、老朽化が著しく進行している施設も存在するため、公共施設等総合管理計画に基づく計画的な更新を継続する必要がある。</t>
    <rPh sb="43" eb="44">
      <t>チ</t>
    </rPh>
    <rPh sb="61" eb="63">
      <t>ネンド</t>
    </rPh>
    <rPh sb="200" eb="202">
      <t>ネンネン</t>
    </rPh>
    <rPh sb="204" eb="206">
      <t>ケイコウ</t>
    </rPh>
    <rPh sb="272" eb="273">
      <t>チ</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</si>
  <si>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</si>
  <si>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</si>
  <si>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</si>
  <si>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</si>
  <si>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</si>
  <si>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</si>
  <si>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マイナス値（健全）で推移している一方、実質公債費比率（3か年平均）は8.7％となり、類似団体内平均をわずかに上回った。実質公債費比率（3か年平均）は上昇を続けているが、健全化判断比率算定資料の単年度比率を確認すると、R3年度6.24％→R4年度7.70％→R5年度10.00％（ピーク）→R6年度8.46％であり、R6年度単年度の実績はむしろR5年度から1.54ポイント改善している。3か年平均が上昇した主因は、算定対象年度の入替えによるものである。R5年度はR3～5年度の平均7.98％（≒7.9％）だったが、R6年度はR4～6年度の平均8.72％（≒8.7％）となり、比較的低かったR3年度が対象から外れたことで平均値が押し上げられている。今後は、R7年度決算でR4年度（7.70％）が対象から外れR7年度実績に置き換わるため、単年度比率が改善基調を維持すれば、3か年平均も横ばいから改善に転じる可能性がある。将来負担比率については、地方債現在高の圧縮とふるさと甲佐応援基金の急増を中心とする充当可能財源等の拡大の両輪により、基金・地方債の両面で改善している。</t>
    <rPh sb="11" eb="12">
      <t>チ</t>
    </rPh>
    <rPh sb="36" eb="37">
      <t>ネン</t>
    </rPh>
    <rPh sb="37" eb="39">
      <t>ヘイキン</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</si>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</sst>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5"/>
      <color indexed="8"/>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2BB5D52-3901-4352-970A-224F4248F8E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B28D-4D1D-8DC6-FFC1C30170E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169070</c:v>
                </c:pt>
                <c:pt idx="1">
                  <c:v>190536</c:v>
                </c:pt>
                <c:pt idx="2">
                  <c:v>118959</c:v>
                </c:pt>
                <c:pt idx="3">
                  <c:v>79609</c:v>
                </c:pt>
                <c:pt idx="4">
                  <c:v>103545</c:v>
                </c:pt>
              </c:numCache>
            </c:numRef>
          </c:val>
          <c:smooth val="0"/>
          <c:extLst>
            <c:ext xmlns:c16="http://schemas.microsoft.com/office/drawing/2014/chart" uri="{C3380CC4-5D6E-409C-BE32-E72D297353CC}">
              <c16:uniqueId val="{00000001-B28D-4D1D-8DC6-FFC1C30170E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12.78</c:v>
                </c:pt>
                <c:pt idx="1">
                  <c:v>17.39</c:v>
                </c:pt>
                <c:pt idx="2">
                  <c:v>23.04</c:v>
                </c:pt>
                <c:pt idx="3">
                  <c:v>20.72</c:v>
                </c:pt>
                <c:pt idx="4">
                  <c:v>41.43</c:v>
                </c:pt>
              </c:numCache>
            </c:numRef>
          </c:val>
          <c:extLst>
            <c:ext xmlns:c16="http://schemas.microsoft.com/office/drawing/2014/chart" uri="{C3380CC4-5D6E-409C-BE32-E72D297353CC}">
              <c16:uniqueId val="{00000000-104F-476D-BFCA-BE2286452F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34.06</c:v>
                </c:pt>
                <c:pt idx="1">
                  <c:v>35.31</c:v>
                </c:pt>
                <c:pt idx="2">
                  <c:v>38.65</c:v>
                </c:pt>
                <c:pt idx="3">
                  <c:v>39.4</c:v>
                </c:pt>
                <c:pt idx="4">
                  <c:v>41.32</c:v>
                </c:pt>
              </c:numCache>
            </c:numRef>
          </c:val>
          <c:extLst>
            <c:ext xmlns:c16="http://schemas.microsoft.com/office/drawing/2014/chart" uri="{C3380CC4-5D6E-409C-BE32-E72D297353CC}">
              <c16:uniqueId val="{00000001-104F-476D-BFCA-BE2286452F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0.93</c:v>
                </c:pt>
                <c:pt idx="1">
                  <c:v>2.41</c:v>
                </c:pt>
                <c:pt idx="2">
                  <c:v>-4.8600000000000003</c:v>
                </c:pt>
                <c:pt idx="3">
                  <c:v>-20.98</c:v>
                </c:pt>
                <c:pt idx="4">
                  <c:v>8.17</c:v>
                </c:pt>
              </c:numCache>
            </c:numRef>
          </c:val>
          <c:smooth val="0"/>
          <c:extLst>
            <c:ext xmlns:c16="http://schemas.microsoft.com/office/drawing/2014/chart" uri="{C3380CC4-5D6E-409C-BE32-E72D297353CC}">
              <c16:uniqueId val="{00000002-104F-476D-BFCA-BE2286452F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336-4AB8-9022-E299AD45096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336-4AB8-9022-E299AD45096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336-4AB8-9022-E299AD45096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336-4AB8-9022-E299AD45096B}"/>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A336-4AB8-9022-E299AD45096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0.02</c:v>
                </c:pt>
                <c:pt idx="4">
                  <c:v>#N/A</c:v>
                </c:pt>
                <c:pt idx="5">
                  <c:v>0.02</c:v>
                </c:pt>
                <c:pt idx="6">
                  <c:v>#N/A</c:v>
                </c:pt>
                <c:pt idx="7">
                  <c:v>0.08</c:v>
                </c:pt>
                <c:pt idx="8">
                  <c:v>#N/A</c:v>
                </c:pt>
                <c:pt idx="9">
                  <c:v>0.3</c:v>
                </c:pt>
              </c:numCache>
            </c:numRef>
          </c:val>
          <c:extLst>
            <c:ext xmlns:c16="http://schemas.microsoft.com/office/drawing/2014/chart" uri="{C3380CC4-5D6E-409C-BE32-E72D297353CC}">
              <c16:uniqueId val="{00000005-A336-4AB8-9022-E299AD45096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0.96</c:v>
                </c:pt>
                <c:pt idx="2">
                  <c:v>#N/A</c:v>
                </c:pt>
                <c:pt idx="3">
                  <c:v>1.66</c:v>
                </c:pt>
                <c:pt idx="4">
                  <c:v>#N/A</c:v>
                </c:pt>
                <c:pt idx="5">
                  <c:v>0.9</c:v>
                </c:pt>
                <c:pt idx="6">
                  <c:v>#N/A</c:v>
                </c:pt>
                <c:pt idx="7">
                  <c:v>0.64</c:v>
                </c:pt>
                <c:pt idx="8">
                  <c:v>#N/A</c:v>
                </c:pt>
                <c:pt idx="9">
                  <c:v>0.86</c:v>
                </c:pt>
              </c:numCache>
            </c:numRef>
          </c:val>
          <c:extLst>
            <c:ext xmlns:c16="http://schemas.microsoft.com/office/drawing/2014/chart" uri="{C3380CC4-5D6E-409C-BE32-E72D297353CC}">
              <c16:uniqueId val="{00000006-A336-4AB8-9022-E299AD45096B}"/>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1.54</c:v>
                </c:pt>
                <c:pt idx="2">
                  <c:v>#N/A</c:v>
                </c:pt>
                <c:pt idx="3">
                  <c:v>1.35</c:v>
                </c:pt>
                <c:pt idx="4">
                  <c:v>#N/A</c:v>
                </c:pt>
                <c:pt idx="5">
                  <c:v>1.62</c:v>
                </c:pt>
                <c:pt idx="6">
                  <c:v>#N/A</c:v>
                </c:pt>
                <c:pt idx="7">
                  <c:v>1.41</c:v>
                </c:pt>
                <c:pt idx="8">
                  <c:v>#N/A</c:v>
                </c:pt>
                <c:pt idx="9">
                  <c:v>2.66</c:v>
                </c:pt>
              </c:numCache>
            </c:numRef>
          </c:val>
          <c:extLst>
            <c:ext xmlns:c16="http://schemas.microsoft.com/office/drawing/2014/chart" uri="{C3380CC4-5D6E-409C-BE32-E72D297353CC}">
              <c16:uniqueId val="{00000007-A336-4AB8-9022-E299AD45096B}"/>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4.96</c:v>
                </c:pt>
                <c:pt idx="2">
                  <c:v>#N/A</c:v>
                </c:pt>
                <c:pt idx="3">
                  <c:v>3.99</c:v>
                </c:pt>
                <c:pt idx="4">
                  <c:v>#N/A</c:v>
                </c:pt>
                <c:pt idx="5">
                  <c:v>3.03</c:v>
                </c:pt>
                <c:pt idx="6">
                  <c:v>#N/A</c:v>
                </c:pt>
                <c:pt idx="7">
                  <c:v>3.59</c:v>
                </c:pt>
                <c:pt idx="8">
                  <c:v>#N/A</c:v>
                </c:pt>
                <c:pt idx="9">
                  <c:v>3.5</c:v>
                </c:pt>
              </c:numCache>
            </c:numRef>
          </c:val>
          <c:extLst>
            <c:ext xmlns:c16="http://schemas.microsoft.com/office/drawing/2014/chart" uri="{C3380CC4-5D6E-409C-BE32-E72D297353CC}">
              <c16:uniqueId val="{00000008-A336-4AB8-9022-E299AD45096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12.77</c:v>
                </c:pt>
                <c:pt idx="2">
                  <c:v>#N/A</c:v>
                </c:pt>
                <c:pt idx="3">
                  <c:v>17.39</c:v>
                </c:pt>
                <c:pt idx="4">
                  <c:v>#N/A</c:v>
                </c:pt>
                <c:pt idx="5">
                  <c:v>23.03</c:v>
                </c:pt>
                <c:pt idx="6">
                  <c:v>#N/A</c:v>
                </c:pt>
                <c:pt idx="7">
                  <c:v>20.71</c:v>
                </c:pt>
                <c:pt idx="8">
                  <c:v>#N/A</c:v>
                </c:pt>
                <c:pt idx="9">
                  <c:v>41.43</c:v>
                </c:pt>
              </c:numCache>
            </c:numRef>
          </c:val>
          <c:extLst>
            <c:ext xmlns:c16="http://schemas.microsoft.com/office/drawing/2014/chart" uri="{C3380CC4-5D6E-409C-BE32-E72D297353CC}">
              <c16:uniqueId val="{00000009-A336-4AB8-9022-E299AD45096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788</c:v>
                </c:pt>
                <c:pt idx="5">
                  <c:v>841</c:v>
                </c:pt>
                <c:pt idx="8">
                  <c:v>896</c:v>
                </c:pt>
                <c:pt idx="11">
                  <c:v>848</c:v>
                </c:pt>
                <c:pt idx="14">
                  <c:v>857</c:v>
                </c:pt>
              </c:numCache>
            </c:numRef>
          </c:val>
          <c:extLst>
            <c:ext xmlns:c16="http://schemas.microsoft.com/office/drawing/2014/chart" uri="{C3380CC4-5D6E-409C-BE32-E72D297353CC}">
              <c16:uniqueId val="{00000000-D61E-4BE0-B72E-FFF5BD69E1D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61E-4BE0-B72E-FFF5BD69E1D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61E-4BE0-B72E-FFF5BD69E1D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c:v>
                </c:pt>
                <c:pt idx="3">
                  <c:v>27</c:v>
                </c:pt>
                <c:pt idx="6">
                  <c:v>29</c:v>
                </c:pt>
                <c:pt idx="9">
                  <c:v>31</c:v>
                </c:pt>
                <c:pt idx="12">
                  <c:v>32</c:v>
                </c:pt>
              </c:numCache>
            </c:numRef>
          </c:val>
          <c:extLst>
            <c:ext xmlns:c16="http://schemas.microsoft.com/office/drawing/2014/chart" uri="{C3380CC4-5D6E-409C-BE32-E72D297353CC}">
              <c16:uniqueId val="{00000003-D61E-4BE0-B72E-FFF5BD69E1D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c:v>
                </c:pt>
                <c:pt idx="3">
                  <c:v>1</c:v>
                </c:pt>
                <c:pt idx="6">
                  <c:v>1</c:v>
                </c:pt>
                <c:pt idx="9">
                  <c:v>1</c:v>
                </c:pt>
                <c:pt idx="12">
                  <c:v>2</c:v>
                </c:pt>
              </c:numCache>
            </c:numRef>
          </c:val>
          <c:extLst>
            <c:ext xmlns:c16="http://schemas.microsoft.com/office/drawing/2014/chart" uri="{C3380CC4-5D6E-409C-BE32-E72D297353CC}">
              <c16:uniqueId val="{00000004-D61E-4BE0-B72E-FFF5BD69E1D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1E-4BE0-B72E-FFF5BD69E1D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61E-4BE0-B72E-FFF5BD69E1D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952</c:v>
                </c:pt>
                <c:pt idx="3">
                  <c:v>1020</c:v>
                </c:pt>
                <c:pt idx="6">
                  <c:v>1115</c:v>
                </c:pt>
                <c:pt idx="9">
                  <c:v>1146</c:v>
                </c:pt>
                <c:pt idx="12">
                  <c:v>1112</c:v>
                </c:pt>
              </c:numCache>
            </c:numRef>
          </c:val>
          <c:extLst>
            <c:ext xmlns:c16="http://schemas.microsoft.com/office/drawing/2014/chart" uri="{C3380CC4-5D6E-409C-BE32-E72D297353CC}">
              <c16:uniqueId val="{00000007-D61E-4BE0-B72E-FFF5BD69E1D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190</c:v>
                </c:pt>
                <c:pt idx="2">
                  <c:v>#N/A</c:v>
                </c:pt>
                <c:pt idx="3">
                  <c:v>#N/A</c:v>
                </c:pt>
                <c:pt idx="4">
                  <c:v>207</c:v>
                </c:pt>
                <c:pt idx="5">
                  <c:v>#N/A</c:v>
                </c:pt>
                <c:pt idx="6">
                  <c:v>#N/A</c:v>
                </c:pt>
                <c:pt idx="7">
                  <c:v>249</c:v>
                </c:pt>
                <c:pt idx="8">
                  <c:v>#N/A</c:v>
                </c:pt>
                <c:pt idx="9">
                  <c:v>#N/A</c:v>
                </c:pt>
                <c:pt idx="10">
                  <c:v>330</c:v>
                </c:pt>
                <c:pt idx="11">
                  <c:v>#N/A</c:v>
                </c:pt>
                <c:pt idx="12">
                  <c:v>#N/A</c:v>
                </c:pt>
                <c:pt idx="13">
                  <c:v>289</c:v>
                </c:pt>
                <c:pt idx="14">
                  <c:v>#N/A</c:v>
                </c:pt>
              </c:numCache>
            </c:numRef>
          </c:val>
          <c:smooth val="0"/>
          <c:extLst>
            <c:ext xmlns:c16="http://schemas.microsoft.com/office/drawing/2014/chart" uri="{C3380CC4-5D6E-409C-BE32-E72D297353CC}">
              <c16:uniqueId val="{00000008-D61E-4BE0-B72E-FFF5BD69E1D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8207</c:v>
                </c:pt>
                <c:pt idx="5">
                  <c:v>8118</c:v>
                </c:pt>
                <c:pt idx="8">
                  <c:v>7612</c:v>
                </c:pt>
                <c:pt idx="11">
                  <c:v>7211</c:v>
                </c:pt>
                <c:pt idx="14">
                  <c:v>7188</c:v>
                </c:pt>
              </c:numCache>
            </c:numRef>
          </c:val>
          <c:extLst>
            <c:ext xmlns:c16="http://schemas.microsoft.com/office/drawing/2014/chart" uri="{C3380CC4-5D6E-409C-BE32-E72D297353CC}">
              <c16:uniqueId val="{00000000-CA31-4CAE-8B88-C31B44A1A5B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c:v>
                </c:pt>
                <c:pt idx="5">
                  <c:v>2</c:v>
                </c:pt>
                <c:pt idx="8">
                  <c:v>325</c:v>
                </c:pt>
                <c:pt idx="11">
                  <c:v>325</c:v>
                </c:pt>
                <c:pt idx="14">
                  <c:v>282</c:v>
                </c:pt>
              </c:numCache>
            </c:numRef>
          </c:val>
          <c:extLst>
            <c:ext xmlns:c16="http://schemas.microsoft.com/office/drawing/2014/chart" uri="{C3380CC4-5D6E-409C-BE32-E72D297353CC}">
              <c16:uniqueId val="{00000001-CA31-4CAE-8B88-C31B44A1A5B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2465</c:v>
                </c:pt>
                <c:pt idx="5">
                  <c:v>3072</c:v>
                </c:pt>
                <c:pt idx="8">
                  <c:v>3983</c:v>
                </c:pt>
                <c:pt idx="11">
                  <c:v>5540</c:v>
                </c:pt>
                <c:pt idx="14">
                  <c:v>8168</c:v>
                </c:pt>
              </c:numCache>
            </c:numRef>
          </c:val>
          <c:extLst>
            <c:ext xmlns:c16="http://schemas.microsoft.com/office/drawing/2014/chart" uri="{C3380CC4-5D6E-409C-BE32-E72D297353CC}">
              <c16:uniqueId val="{00000002-CA31-4CAE-8B88-C31B44A1A5B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A31-4CAE-8B88-C31B44A1A5B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A31-4CAE-8B88-C31B44A1A5B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A31-4CAE-8B88-C31B44A1A5B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810</c:v>
                </c:pt>
                <c:pt idx="3">
                  <c:v>696</c:v>
                </c:pt>
                <c:pt idx="6">
                  <c:v>663</c:v>
                </c:pt>
                <c:pt idx="9">
                  <c:v>714</c:v>
                </c:pt>
                <c:pt idx="12">
                  <c:v>696</c:v>
                </c:pt>
              </c:numCache>
            </c:numRef>
          </c:val>
          <c:extLst>
            <c:ext xmlns:c16="http://schemas.microsoft.com/office/drawing/2014/chart" uri="{C3380CC4-5D6E-409C-BE32-E72D297353CC}">
              <c16:uniqueId val="{00000006-CA31-4CAE-8B88-C31B44A1A5B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171</c:v>
                </c:pt>
                <c:pt idx="3">
                  <c:v>129</c:v>
                </c:pt>
                <c:pt idx="6">
                  <c:v>112</c:v>
                </c:pt>
                <c:pt idx="9">
                  <c:v>85</c:v>
                </c:pt>
                <c:pt idx="12">
                  <c:v>66</c:v>
                </c:pt>
              </c:numCache>
            </c:numRef>
          </c:val>
          <c:extLst>
            <c:ext xmlns:c16="http://schemas.microsoft.com/office/drawing/2014/chart" uri="{C3380CC4-5D6E-409C-BE32-E72D297353CC}">
              <c16:uniqueId val="{00000007-CA31-4CAE-8B88-C31B44A1A5B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c:v>
                </c:pt>
                <c:pt idx="3">
                  <c:v>17</c:v>
                </c:pt>
                <c:pt idx="6">
                  <c:v>15</c:v>
                </c:pt>
                <c:pt idx="9">
                  <c:v>16</c:v>
                </c:pt>
                <c:pt idx="12">
                  <c:v>22</c:v>
                </c:pt>
              </c:numCache>
            </c:numRef>
          </c:val>
          <c:extLst>
            <c:ext xmlns:c16="http://schemas.microsoft.com/office/drawing/2014/chart" uri="{C3380CC4-5D6E-409C-BE32-E72D297353CC}">
              <c16:uniqueId val="{00000008-CA31-4CAE-8B88-C31B44A1A5B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A31-4CAE-8B88-C31B44A1A5B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11288</c:v>
                </c:pt>
                <c:pt idx="3">
                  <c:v>11413</c:v>
                </c:pt>
                <c:pt idx="6">
                  <c:v>10893</c:v>
                </c:pt>
                <c:pt idx="9">
                  <c:v>10283</c:v>
                </c:pt>
                <c:pt idx="12">
                  <c:v>9772</c:v>
                </c:pt>
              </c:numCache>
            </c:numRef>
          </c:val>
          <c:extLst>
            <c:ext xmlns:c16="http://schemas.microsoft.com/office/drawing/2014/chart" uri="{C3380CC4-5D6E-409C-BE32-E72D297353CC}">
              <c16:uniqueId val="{0000000A-CA31-4CAE-8B88-C31B44A1A5B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1614</c:v>
                </c:pt>
                <c:pt idx="2">
                  <c:v>#N/A</c:v>
                </c:pt>
                <c:pt idx="3">
                  <c:v>#N/A</c:v>
                </c:pt>
                <c:pt idx="4">
                  <c:v>1062</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A31-4CAE-8B88-C31B44A1A5B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1591</c:v>
                </c:pt>
                <c:pt idx="1">
                  <c:v>1623</c:v>
                </c:pt>
                <c:pt idx="2">
                  <c:v>1759</c:v>
                </c:pt>
              </c:numCache>
            </c:numRef>
          </c:val>
          <c:extLst>
            <c:ext xmlns:c16="http://schemas.microsoft.com/office/drawing/2014/chart" uri="{C3380CC4-5D6E-409C-BE32-E72D297353CC}">
              <c16:uniqueId val="{00000000-9824-4C17-BB9D-1D7362960B2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448</c:v>
                </c:pt>
                <c:pt idx="1">
                  <c:v>505</c:v>
                </c:pt>
                <c:pt idx="2">
                  <c:v>490</c:v>
                </c:pt>
              </c:numCache>
            </c:numRef>
          </c:val>
          <c:extLst>
            <c:ext xmlns:c16="http://schemas.microsoft.com/office/drawing/2014/chart" uri="{C3380CC4-5D6E-409C-BE32-E72D297353CC}">
              <c16:uniqueId val="{00000001-9824-4C17-BB9D-1D7362960B2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1770</c:v>
                </c:pt>
                <c:pt idx="1">
                  <c:v>3238</c:v>
                </c:pt>
                <c:pt idx="2">
                  <c:v>5759</c:v>
                </c:pt>
              </c:numCache>
            </c:numRef>
          </c:val>
          <c:extLst>
            <c:ext xmlns:c16="http://schemas.microsoft.com/office/drawing/2014/chart" uri="{C3380CC4-5D6E-409C-BE32-E72D297353CC}">
              <c16:uniqueId val="{00000002-9824-4C17-BB9D-1D7362960B2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{8B3711F5-6C86-4D1B-A77A-A2B3FB31C020}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9DB-4996-A77B-36E0E308F0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{14BAEAF6-496D-407C-8E9F-6AC4D36983F5}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DB-4996-A77B-36E0E308F0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{58C0B29A-D743-4882-B7F6-F605D0A5A6A2}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DB-4996-A77B-36E0E308F0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{7CA54485-36FE-4229-80FC-AB8FF680A3AB}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DB-4996-A77B-36E0E308F0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{362CA080-614B-47EA-9C97-CF03C8A77B33}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DB-4996-A77B-36E0E308F0F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{875D8F01-DC48-4B39-9915-E6D099893C41}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9DB-4996-A77B-36E0E308F0F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{D2E43533-1127-4241-B889-B9CC938F5BC8}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9DB-4996-A77B-36E0E308F0F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{E6237858-CB32-4A36-8C1F-73288F24F927}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9DB-4996-A77B-36E0E308F0F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{509DA973-5232-46DD-911A-011B22BA3858}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9DB-4996-A77B-36E0E308F0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49.1</c:v>
                </c:pt>
                <c:pt idx="8">
                  <c:v>50.6</c:v>
                </c:pt>
                <c:pt idx="16">
                  <c:v>42.3</c:v>
                </c:pt>
                <c:pt idx="24">
                  <c:v>44.4</c:v>
                </c:pt>
                <c:pt idx="32">
                  <c:v>45.7</c:v>
                </c:pt>
              </c:numCache>
            </c:numRef>
          </c:xVal>
          <c:yVal>
            <c:numRef>
              <c:f>公会計指標分析・財政指標組合せ分析表!$BP$51:$DC$51</c:f>
              <c:numCache>
                <c:formatCode>#,##0.0;"▲ "#,##0.0</c:formatCode>
                <c:ptCount val="40"/>
                <c:pt idx="0">
                  <c:v>53.1</c:v>
                </c:pt>
                <c:pt idx="8">
                  <c:v>32</c:v>
                </c:pt>
              </c:numCache>
            </c:numRef>
          </c:yVal>
          <c:smooth val="0"/>
          <c:extLst>
            <c:ext xmlns:c16="http://schemas.microsoft.com/office/drawing/2014/chart" uri="{C3380CC4-5D6E-409C-BE32-E72D297353CC}">
              <c16:uniqueId val="{00000009-E9DB-4996-A77B-36E0E308F0F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{0545B1B0-A215-43EF-BC53-993F313805AD}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9DB-4996-A77B-36E0E308F0F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{4F633C15-BB4B-4C4F-AB9B-9CF147721A72}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DB-4996-A77B-36E0E308F0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{29A65079-81FB-41A7-B99D-62EF34B11A1D}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DB-4996-A77B-36E0E308F0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{0976BF86-E2D3-4DDD-AFBC-7C23E2DE1B7B}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DB-4996-A77B-36E0E308F0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{D49009AF-0742-4C64-B6C7-D18EF98DB924}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DB-4996-A77B-36E0E308F0F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{4043E503-2F1B-486E-82A1-5C0392488681}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9DB-4996-A77B-36E0E308F0F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{037705E9-8706-4130-9E41-78D1C7D2FD5D}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9DB-4996-A77B-36E0E308F0F9}"/>
                </c:ext>
              </c:extLst>
            </c:dLbl>
            <c:dLbl>
              <c:idx val="24"/>
              <c:layout>
                <c:manualLayout>
                  <c:x val="-2.9929628224196019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{EE44BC3B-9979-4ADD-9831-EE43AFF35FE8}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9DB-4996-A77B-36E0E308F0F9}"/>
                </c:ext>
              </c:extLst>
            </c:dLbl>
            <c:dLbl>
              <c:idx val="32"/>
              <c:layout>
                <c:manualLayout>
                  <c:x val="-3.4101873076272333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{C1A2B1FB-03A1-4D9B-8FCF-7B04639B40EB}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9DB-4996-A77B-36E0E308F0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E9DB-4996-A77B-36E0E308F0F9}"/>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{34AEE7A7-B7A0-42A6-9D6E-7F675AC3057E}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F37-4237-BBB6-3B8A86769AC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{07852163-C8C5-4A14-9B87-1172B2AFBD34}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F37-4237-BBB6-3B8A86769AC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{1E3E78BA-4024-40E5-AF25-640820B88A77}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F37-4237-BBB6-3B8A86769AC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{40DCB79B-187C-43DA-B037-5E58BD806BA4}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F37-4237-BBB6-3B8A86769AC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{05067F9E-AB8E-4D49-B064-110FBC19BE4D}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F37-4237-BBB6-3B8A86769AC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{6A644CD1-FD85-4568-AFFE-DA30B869B890}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F37-4237-BBB6-3B8A86769AC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{71C1322D-4B3C-4BF9-9F01-473A4785C9A1}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F37-4237-BBB6-3B8A86769AC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{55B8A604-2E8C-47F6-8E62-A398D64276D4}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F37-4237-BBB6-3B8A86769AC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{4B3B9CCA-EA58-48F0-A512-63D63F6B823D}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F37-4237-BBB6-3B8A86769AC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6.3</c:v>
                </c:pt>
                <c:pt idx="8">
                  <c:v>6.3</c:v>
                </c:pt>
                <c:pt idx="16">
                  <c:v>6.7</c:v>
                </c:pt>
                <c:pt idx="24">
                  <c:v>7.9</c:v>
                </c:pt>
                <c:pt idx="32">
                  <c:v>8.6999999999999993</c:v>
                </c:pt>
              </c:numCache>
            </c:numRef>
          </c:xVal>
          <c:yVal>
            <c:numRef>
              <c:f>公会計指標分析・財政指標組合せ分析表!$BP$73:$DC$73</c:f>
              <c:numCache>
                <c:formatCode>#,##0.0;"▲ "#,##0.0</c:formatCode>
                <c:ptCount val="40"/>
                <c:pt idx="0">
                  <c:v>53.1</c:v>
                </c:pt>
                <c:pt idx="8">
                  <c:v>32</c:v>
                </c:pt>
              </c:numCache>
            </c:numRef>
          </c:yVal>
          <c:smooth val="0"/>
          <c:extLst>
            <c:ext xmlns:c16="http://schemas.microsoft.com/office/drawing/2014/chart" uri="{C3380CC4-5D6E-409C-BE32-E72D297353CC}">
              <c16:uniqueId val="{00000009-9F37-4237-BBB6-3B8A86769AC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{80C05F6A-9207-4F42-9708-A85708551FE2}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F37-4237-BBB6-3B8A86769AC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{62488B28-B78F-4B37-A6E8-40AF2A616319}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F37-4237-BBB6-3B8A86769AC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{48DAFA2A-00DB-49F6-9968-E2AA73984526}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F37-4237-BBB6-3B8A86769AC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{76082586-FE8C-429A-8177-237B95373DE3}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F37-4237-BBB6-3B8A86769AC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{9FF49830-9739-4F47-B8E6-9AEE86628684}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F37-4237-BBB6-3B8A86769AC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{10F62282-58F7-4F8E-9158-4900F377D57A}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F37-4237-BBB6-3B8A86769AC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{8F711752-2F3B-4E84-BA12-97B0876EB3B6}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F37-4237-BBB6-3B8A86769AC5}"/>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{0FB3B8D5-1C70-43BA-90A3-6C91EF80DF1C}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F37-4237-BBB6-3B8A86769AC5}"/>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{6F325456-0183-4579-8A8C-910067DF500B}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F37-4237-BBB6-3B8A86769AC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9F37-4237-BBB6-3B8A86769AC5}"/>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町内に中心となる産業がないため財政基盤が弱く、類似団体平均を大きく下回っている。令和</a:t>
          </a:r>
          <a:r>
            <a:rPr kumimoji="1" lang="ja-JP" altLang="en-US" sz="1050">
              <a:solidFill>
                <a:schemeClr val="dk1"/>
              </a:solidFill>
              <a:effectLst/>
              <a:latin typeface="+mn-lt"/>
              <a:ea typeface="+mn-ea"/>
              <a:cs typeface="+mn-cs"/>
            </a:rPr>
            <a:t>６</a:t>
          </a:r>
          <a:r>
            <a:rPr kumimoji="1" lang="ja-JP" altLang="ja-JP" sz="1050">
              <a:solidFill>
                <a:schemeClr val="dk1"/>
              </a:solidFill>
              <a:effectLst/>
              <a:latin typeface="+mn-lt"/>
              <a:ea typeface="+mn-ea"/>
              <a:cs typeface="+mn-cs"/>
            </a:rPr>
            <a:t>年度は、過疎対策事業債（Ｒ</a:t>
          </a:r>
          <a:r>
            <a:rPr kumimoji="1" lang="ja-JP" altLang="en-US" sz="1050">
              <a:solidFill>
                <a:schemeClr val="dk1"/>
              </a:solidFill>
              <a:effectLst/>
              <a:latin typeface="+mn-lt"/>
              <a:ea typeface="+mn-ea"/>
              <a:cs typeface="+mn-cs"/>
            </a:rPr>
            <a:t>２年度</a:t>
          </a:r>
          <a:r>
            <a:rPr kumimoji="1" lang="ja-JP" altLang="ja-JP" sz="1050">
              <a:solidFill>
                <a:schemeClr val="dk1"/>
              </a:solidFill>
              <a:effectLst/>
              <a:latin typeface="+mn-lt"/>
              <a:ea typeface="+mn-ea"/>
              <a:cs typeface="+mn-cs"/>
            </a:rPr>
            <a:t>借入）の本格償還開始による元金償還金増（</a:t>
          </a:r>
          <a:r>
            <a:rPr kumimoji="1" lang="en-US" altLang="ja-JP" sz="1050">
              <a:solidFill>
                <a:schemeClr val="dk1"/>
              </a:solidFill>
              <a:effectLst/>
              <a:latin typeface="+mn-lt"/>
              <a:ea typeface="+mn-ea"/>
              <a:cs typeface="+mn-cs"/>
            </a:rPr>
            <a:t>45,306</a:t>
          </a:r>
          <a:r>
            <a:rPr kumimoji="1" lang="ja-JP" altLang="ja-JP" sz="1050">
              <a:solidFill>
                <a:schemeClr val="dk1"/>
              </a:solidFill>
              <a:effectLst/>
              <a:latin typeface="+mn-lt"/>
              <a:ea typeface="+mn-ea"/>
              <a:cs typeface="+mn-cs"/>
            </a:rPr>
            <a:t>千円）</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公営住宅建設事業債（Ｒ</a:t>
          </a:r>
          <a:r>
            <a:rPr kumimoji="1" lang="ja-JP" altLang="en-US" sz="1050">
              <a:solidFill>
                <a:schemeClr val="dk1"/>
              </a:solidFill>
              <a:effectLst/>
              <a:latin typeface="+mn-lt"/>
              <a:ea typeface="+mn-ea"/>
              <a:cs typeface="+mn-cs"/>
            </a:rPr>
            <a:t>２年度</a:t>
          </a:r>
          <a:r>
            <a:rPr kumimoji="1" lang="ja-JP" altLang="ja-JP" sz="1050">
              <a:solidFill>
                <a:schemeClr val="dk1"/>
              </a:solidFill>
              <a:effectLst/>
              <a:latin typeface="+mn-lt"/>
              <a:ea typeface="+mn-ea"/>
              <a:cs typeface="+mn-cs"/>
            </a:rPr>
            <a:t>借入）の本格償還開始による元金償還額増（</a:t>
          </a:r>
          <a:r>
            <a:rPr kumimoji="1" lang="en-US" altLang="ja-JP" sz="1050">
              <a:solidFill>
                <a:schemeClr val="dk1"/>
              </a:solidFill>
              <a:effectLst/>
              <a:latin typeface="+mn-lt"/>
              <a:ea typeface="+mn-ea"/>
              <a:cs typeface="+mn-cs"/>
            </a:rPr>
            <a:t>4,616</a:t>
          </a:r>
          <a:r>
            <a:rPr kumimoji="1" lang="ja-JP" altLang="ja-JP" sz="1050">
              <a:solidFill>
                <a:schemeClr val="dk1"/>
              </a:solidFill>
              <a:effectLst/>
              <a:latin typeface="+mn-lt"/>
              <a:ea typeface="+mn-ea"/>
              <a:cs typeface="+mn-cs"/>
            </a:rPr>
            <a:t>千円</a:t>
          </a:r>
          <a:r>
            <a:rPr kumimoji="1" lang="ja-JP" altLang="en-US" sz="1050">
              <a:solidFill>
                <a:schemeClr val="dk1"/>
              </a:solidFill>
              <a:effectLst/>
              <a:latin typeface="+mn-lt"/>
              <a:ea typeface="+mn-ea"/>
              <a:cs typeface="+mn-cs"/>
            </a:rPr>
            <a:t>）などにより</a:t>
          </a:r>
          <a:r>
            <a:rPr kumimoji="1" lang="ja-JP" altLang="ja-JP" sz="1050">
              <a:solidFill>
                <a:schemeClr val="dk1"/>
              </a:solidFill>
              <a:effectLst/>
              <a:latin typeface="+mn-lt"/>
              <a:ea typeface="+mn-ea"/>
              <a:cs typeface="+mn-cs"/>
            </a:rPr>
            <a:t>、基準財政需要額が前年度と比べ</a:t>
          </a:r>
          <a:r>
            <a:rPr kumimoji="1" lang="en-US" altLang="ja-JP" sz="1050">
              <a:solidFill>
                <a:schemeClr val="dk1"/>
              </a:solidFill>
              <a:effectLst/>
              <a:latin typeface="+mn-lt"/>
              <a:ea typeface="+mn-ea"/>
              <a:cs typeface="+mn-cs"/>
            </a:rPr>
            <a:t>189,694</a:t>
          </a:r>
          <a:r>
            <a:rPr kumimoji="1" lang="ja-JP" altLang="ja-JP" sz="1050">
              <a:solidFill>
                <a:schemeClr val="dk1"/>
              </a:solidFill>
              <a:effectLst/>
              <a:latin typeface="+mn-lt"/>
              <a:ea typeface="+mn-ea"/>
              <a:cs typeface="+mn-cs"/>
            </a:rPr>
            <a:t>千円増加した。今後も、</a:t>
          </a:r>
          <a:r>
            <a:rPr kumimoji="1" lang="ja-JP" altLang="en-US" sz="1050">
              <a:solidFill>
                <a:schemeClr val="dk1"/>
              </a:solidFill>
              <a:effectLst/>
              <a:latin typeface="+mn-lt"/>
              <a:ea typeface="+mn-ea"/>
              <a:cs typeface="+mn-cs"/>
            </a:rPr>
            <a:t>地方債</a:t>
          </a:r>
          <a:r>
            <a:rPr kumimoji="1" lang="ja-JP" altLang="ja-JP" sz="1050">
              <a:solidFill>
                <a:schemeClr val="dk1"/>
              </a:solidFill>
              <a:effectLst/>
              <a:latin typeface="+mn-lt"/>
              <a:ea typeface="+mn-ea"/>
              <a:cs typeface="+mn-cs"/>
            </a:rPr>
            <a:t>償還額は同規模を継続し、大幅な増収は見込めないため、行財政改革による経費削減を引き続き実施するとともに、税収の徴収率強化（対前年度比プラス目標）の取組みを行い収入の確保に努め、財政基盤の強化を図る。</a:t>
          </a:r>
          <a:endParaRPr lang="ja-JP" altLang="ja-JP" sz="105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54504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58825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54504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88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34396</xdr:rowOff>
    </xdr:from>
    <xdr:to>
      <xdr:col>15</xdr:col>
      <xdr:colOff>82550</xdr:colOff>
      <xdr:row>44</xdr:row>
      <xdr:rowOff>44450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24342</xdr:rowOff>
    </xdr:from>
    <xdr:to>
      <xdr:col>11</xdr:col>
      <xdr:colOff>31750</xdr:colOff>
      <xdr:row>44</xdr:row>
      <xdr:rowOff>34396</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681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3704</xdr:rowOff>
    </xdr:from>
    <xdr:to>
      <xdr:col>19</xdr:col>
      <xdr:colOff>184150</xdr:colOff>
      <xdr:row>44</xdr:row>
      <xdr:rowOff>105304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90081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33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155046</xdr:rowOff>
    </xdr:from>
    <xdr:to>
      <xdr:col>11</xdr:col>
      <xdr:colOff>82550</xdr:colOff>
      <xdr:row>44</xdr:row>
      <xdr:rowOff>85196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69973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144992</xdr:rowOff>
    </xdr:from>
    <xdr:to>
      <xdr:col>7</xdr:col>
      <xdr:colOff>31750</xdr:colOff>
      <xdr:row>44</xdr:row>
      <xdr:rowOff>75142</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59919</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町内に中心となる産業がないため財政基盤が弱く、類似団体平均を大きく下回っている。令和６年度は、過疎対策事業債（Ｒ３借入）の本格償還開始による元金償還金増（</a:t>
          </a:r>
          <a:r>
            <a:rPr kumimoji="1" lang="en-US" altLang="ja-JP" sz="1050">
              <a:solidFill>
                <a:schemeClr val="dk1"/>
              </a:solidFill>
              <a:effectLst/>
              <a:latin typeface="+mn-lt"/>
              <a:ea typeface="+mn-ea"/>
              <a:cs typeface="+mn-cs"/>
            </a:rPr>
            <a:t>45,306</a:t>
          </a:r>
          <a:r>
            <a:rPr kumimoji="1" lang="ja-JP" altLang="ja-JP" sz="1050">
              <a:solidFill>
                <a:schemeClr val="dk1"/>
              </a:solidFill>
              <a:effectLst/>
              <a:latin typeface="+mn-lt"/>
              <a:ea typeface="+mn-ea"/>
              <a:cs typeface="+mn-cs"/>
            </a:rPr>
            <a:t>千円）、公営住宅建設事業債（Ｒ３借入）の本格償還開始による元金償還額増（</a:t>
          </a:r>
          <a:r>
            <a:rPr kumimoji="1" lang="en-US" altLang="ja-JP" sz="1050">
              <a:solidFill>
                <a:schemeClr val="dk1"/>
              </a:solidFill>
              <a:effectLst/>
              <a:latin typeface="+mn-lt"/>
              <a:ea typeface="+mn-ea"/>
              <a:cs typeface="+mn-cs"/>
            </a:rPr>
            <a:t>4,616</a:t>
          </a:r>
          <a:r>
            <a:rPr kumimoji="1" lang="ja-JP" altLang="ja-JP" sz="1050">
              <a:solidFill>
                <a:schemeClr val="dk1"/>
              </a:solidFill>
              <a:effectLst/>
              <a:latin typeface="+mn-lt"/>
              <a:ea typeface="+mn-ea"/>
              <a:cs typeface="+mn-cs"/>
            </a:rPr>
            <a:t>千円）などにより、基準財政需要額が前年度と比べ</a:t>
          </a:r>
          <a:r>
            <a:rPr kumimoji="1" lang="en-US" altLang="ja-JP" sz="1050">
              <a:solidFill>
                <a:schemeClr val="dk1"/>
              </a:solidFill>
              <a:effectLst/>
              <a:latin typeface="+mn-lt"/>
              <a:ea typeface="+mn-ea"/>
              <a:cs typeface="+mn-cs"/>
            </a:rPr>
            <a:t>189,694</a:t>
          </a:r>
          <a:r>
            <a:rPr kumimoji="1" lang="ja-JP" altLang="ja-JP" sz="1050">
              <a:solidFill>
                <a:schemeClr val="dk1"/>
              </a:solidFill>
              <a:effectLst/>
              <a:latin typeface="+mn-lt"/>
              <a:ea typeface="+mn-ea"/>
              <a:cs typeface="+mn-cs"/>
            </a:rPr>
            <a:t>千円増加した。今後も、地方債償還額は同規模を継続し、大幅な増収は見込めないため、行財政改革による経費削減を引き続き実施するとともに、税収の徴収率強化（対前年度比プラス目標）の取組みを行い収入の確保に努め、財政基盤の強化を図る。</a:t>
          </a:r>
          <a:endParaRPr lang="ja-JP" altLang="ja-JP" sz="105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142452</xdr:rowOff>
    </xdr:from>
    <xdr:to>
      <xdr:col>23</xdr:col>
      <xdr:colOff>133350</xdr:colOff>
      <xdr:row>64</xdr:row>
      <xdr:rowOff>11219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943802"/>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98213</xdr:rowOff>
    </xdr:from>
    <xdr:to>
      <xdr:col>19</xdr:col>
      <xdr:colOff>133350</xdr:colOff>
      <xdr:row>63</xdr:row>
      <xdr:rowOff>142452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99563"/>
          <a:ext cx="8890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169121</xdr:rowOff>
    </xdr:from>
    <xdr:to>
      <xdr:col>15</xdr:col>
      <xdr:colOff>82550</xdr:colOff>
      <xdr:row>63</xdr:row>
      <xdr:rowOff>98213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799021"/>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169121</xdr:rowOff>
    </xdr:from>
    <xdr:to>
      <xdr:col>11</xdr:col>
      <xdr:colOff>31750</xdr:colOff>
      <xdr:row>64</xdr:row>
      <xdr:rowOff>59479</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799021"/>
          <a:ext cx="889000" cy="23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131869</xdr:rowOff>
    </xdr:from>
    <xdr:to>
      <xdr:col>23</xdr:col>
      <xdr:colOff>184150</xdr:colOff>
      <xdr:row>64</xdr:row>
      <xdr:rowOff>62019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3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148396</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7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91652</xdr:rowOff>
    </xdr:from>
    <xdr:to>
      <xdr:col>19</xdr:col>
      <xdr:colOff>184150</xdr:colOff>
      <xdr:row>64</xdr:row>
      <xdr:rowOff>21802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31979</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61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47413</xdr:rowOff>
    </xdr:from>
    <xdr:to>
      <xdr:col>15</xdr:col>
      <xdr:colOff>133350</xdr:colOff>
      <xdr:row>63</xdr:row>
      <xdr:rowOff>149013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159190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118321</xdr:rowOff>
    </xdr:from>
    <xdr:to>
      <xdr:col>11</xdr:col>
      <xdr:colOff>82550</xdr:colOff>
      <xdr:row>63</xdr:row>
      <xdr:rowOff>48471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58648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17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8679</xdr:rowOff>
    </xdr:from>
    <xdr:to>
      <xdr:col>7</xdr:col>
      <xdr:colOff>31750</xdr:colOff>
      <xdr:row>64</xdr:row>
      <xdr:rowOff>110279</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120456</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50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[552,432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類似団体平均と比較して</a:t>
          </a:r>
          <a:r>
            <a:rPr kumimoji="1" lang="en-US" altLang="ja-JP" sz="1100">
              <a:solidFill>
                <a:schemeClr val="dk1"/>
              </a:solidFill>
              <a:effectLst/>
              <a:latin typeface="+mn-lt"/>
              <a:ea typeface="+mn-ea"/>
              <a:cs typeface="+mn-cs"/>
            </a:rPr>
            <a:t>316,985</a:t>
          </a:r>
          <a:r>
            <a:rPr kumimoji="1" lang="ja-JP" altLang="ja-JP" sz="1100">
              <a:solidFill>
                <a:schemeClr val="dk1"/>
              </a:solidFill>
              <a:effectLst/>
              <a:latin typeface="+mn-lt"/>
              <a:ea typeface="+mn-ea"/>
              <a:cs typeface="+mn-cs"/>
            </a:rPr>
            <a:t>円上回り、前年度から</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209,031</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前年度から増加した</a:t>
          </a:r>
          <a:r>
            <a:rPr kumimoji="1" lang="ja-JP" altLang="en-US" sz="1100">
              <a:solidFill>
                <a:schemeClr val="dk1"/>
              </a:solidFill>
              <a:effectLst/>
              <a:latin typeface="+mn-lt"/>
              <a:ea typeface="+mn-ea"/>
              <a:cs typeface="+mn-cs"/>
            </a:rPr>
            <a:t>最大の</a:t>
          </a:r>
          <a:r>
            <a:rPr kumimoji="1" lang="ja-JP" altLang="ja-JP" sz="1100">
              <a:solidFill>
                <a:schemeClr val="dk1"/>
              </a:solidFill>
              <a:effectLst/>
              <a:latin typeface="+mn-lt"/>
              <a:ea typeface="+mn-ea"/>
              <a:cs typeface="+mn-cs"/>
            </a:rPr>
            <a:t>要因は物件費の急増によるものであり、ふるさと納税の増（</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3,986,187</a:t>
          </a:r>
          <a:r>
            <a:rPr kumimoji="1" lang="ja-JP" altLang="ja-JP" sz="1100">
              <a:solidFill>
                <a:schemeClr val="dk1"/>
              </a:solidFill>
              <a:effectLst/>
              <a:latin typeface="+mn-lt"/>
              <a:ea typeface="+mn-ea"/>
              <a:cs typeface="+mn-cs"/>
            </a:rPr>
            <a:t>千円）に伴う返礼品代の増（</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1,045,758</a:t>
          </a:r>
          <a:r>
            <a:rPr kumimoji="1" lang="ja-JP" altLang="ja-JP" sz="1100">
              <a:solidFill>
                <a:schemeClr val="dk1"/>
              </a:solidFill>
              <a:effectLst/>
              <a:latin typeface="+mn-lt"/>
              <a:ea typeface="+mn-ea"/>
              <a:cs typeface="+mn-cs"/>
            </a:rPr>
            <a:t>千円）によるものである。今後は、会計年度任用職員の定期昇給</a:t>
          </a:r>
          <a:r>
            <a:rPr kumimoji="1" lang="ja-JP" altLang="en-US" sz="1100">
              <a:solidFill>
                <a:schemeClr val="dk1"/>
              </a:solidFill>
              <a:effectLst/>
              <a:latin typeface="+mn-lt"/>
              <a:ea typeface="+mn-ea"/>
              <a:cs typeface="+mn-cs"/>
            </a:rPr>
            <a:t>や定年年齢の段階的な引き上げ</a:t>
          </a:r>
          <a:r>
            <a:rPr kumimoji="1" lang="ja-JP" altLang="ja-JP" sz="1100">
              <a:solidFill>
                <a:schemeClr val="dk1"/>
              </a:solidFill>
              <a:effectLst/>
              <a:latin typeface="+mn-lt"/>
              <a:ea typeface="+mn-ea"/>
              <a:cs typeface="+mn-cs"/>
            </a:rPr>
            <a:t>などによる人件費の増加も見込まれることから、引き続き、行財政改革の更なる推進により物件費の抑制に努める。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89388</xdr:rowOff>
    </xdr:from>
    <xdr:to>
      <xdr:col>23</xdr:col>
      <xdr:colOff>133350</xdr:colOff>
      <xdr:row>86</xdr:row>
      <xdr:rowOff>166815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91188"/>
          <a:ext cx="838200" cy="42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73882</xdr:rowOff>
    </xdr:from>
    <xdr:to>
      <xdr:col>19</xdr:col>
      <xdr:colOff>133350</xdr:colOff>
      <xdr:row>84</xdr:row>
      <xdr:rowOff>89388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304232"/>
          <a:ext cx="889000" cy="18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152817</xdr:rowOff>
    </xdr:from>
    <xdr:to>
      <xdr:col>15</xdr:col>
      <xdr:colOff>82550</xdr:colOff>
      <xdr:row>83</xdr:row>
      <xdr:rowOff>73882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11717"/>
          <a:ext cx="889000" cy="9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97129</xdr:rowOff>
    </xdr:from>
    <xdr:to>
      <xdr:col>11</xdr:col>
      <xdr:colOff>31750</xdr:colOff>
      <xdr:row>82</xdr:row>
      <xdr:rowOff>152817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56029"/>
          <a:ext cx="889000" cy="5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116015</xdr:rowOff>
    </xdr:from>
    <xdr:to>
      <xdr:col>23</xdr:col>
      <xdr:colOff>184150</xdr:colOff>
      <xdr:row>87</xdr:row>
      <xdr:rowOff>46165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86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88092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83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38588</xdr:rowOff>
    </xdr:from>
    <xdr:to>
      <xdr:col>19</xdr:col>
      <xdr:colOff>184150</xdr:colOff>
      <xdr:row>84</xdr:row>
      <xdr:rowOff>140188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4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124965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26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23082</xdr:rowOff>
    </xdr:from>
    <xdr:to>
      <xdr:col>15</xdr:col>
      <xdr:colOff>133350</xdr:colOff>
      <xdr:row>83</xdr:row>
      <xdr:rowOff>124682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5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109459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3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102017</xdr:rowOff>
    </xdr:from>
    <xdr:to>
      <xdr:col>11</xdr:col>
      <xdr:colOff>82550</xdr:colOff>
      <xdr:row>83</xdr:row>
      <xdr:rowOff>32167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6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16944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47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46329</xdr:rowOff>
    </xdr:from>
    <xdr:to>
      <xdr:col>7</xdr:col>
      <xdr:colOff>31750</xdr:colOff>
      <xdr:row>82</xdr:row>
      <xdr:rowOff>147929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0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158106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74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類似団体平均と比較すると、</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ポイント低く、本町において前年度と比較すると</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ポイント増加し、徐々に</a:t>
          </a:r>
          <a:r>
            <a:rPr kumimoji="1" lang="ja-JP" altLang="en-US" sz="1100">
              <a:solidFill>
                <a:schemeClr val="dk1"/>
              </a:solidFill>
              <a:effectLst/>
              <a:latin typeface="+mn-lt"/>
              <a:ea typeface="+mn-ea"/>
              <a:cs typeface="+mn-cs"/>
            </a:rPr>
            <a:t>ではあるが</a:t>
          </a:r>
          <a:r>
            <a:rPr kumimoji="1" lang="ja-JP" altLang="ja-JP" sz="1100">
              <a:solidFill>
                <a:schemeClr val="dk1"/>
              </a:solidFill>
              <a:effectLst/>
              <a:latin typeface="+mn-lt"/>
              <a:ea typeface="+mn-ea"/>
              <a:cs typeface="+mn-cs"/>
            </a:rPr>
            <a:t>類似団体に近づいてきている。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職員構成において、若手職員の比率が高い</a:t>
          </a:r>
          <a:r>
            <a:rPr kumimoji="1" lang="ja-JP" altLang="en-US" sz="1100">
              <a:solidFill>
                <a:schemeClr val="dk1"/>
              </a:solidFill>
              <a:effectLst/>
              <a:latin typeface="+mn-lt"/>
              <a:ea typeface="+mn-ea"/>
              <a:cs typeface="+mn-cs"/>
            </a:rPr>
            <a:t>ことや、</a:t>
          </a:r>
          <a:r>
            <a:rPr kumimoji="1" lang="ja-JP" altLang="ja-JP" sz="1100">
              <a:solidFill>
                <a:schemeClr val="dk1"/>
              </a:solidFill>
              <a:effectLst/>
              <a:latin typeface="+mn-lt"/>
              <a:ea typeface="+mn-ea"/>
              <a:cs typeface="+mn-cs"/>
            </a:rPr>
            <a:t>任期付職員及び民間企業職務経験採用職員の占める割合が大きいため類似団体と比較すると依然として低い水準にある。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今後は採用枠の見直しや人事評価制度の活用等で給与の適正化を図る。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83</xdr:row>
      <xdr:rowOff>52916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12240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9878</xdr:rowOff>
    </xdr:from>
    <xdr:to>
      <xdr:col>77</xdr:col>
      <xdr:colOff>44450</xdr:colOff>
      <xdr:row>82</xdr:row>
      <xdr:rowOff>63500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06877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127705</xdr:rowOff>
    </xdr:from>
    <xdr:to>
      <xdr:col>72</xdr:col>
      <xdr:colOff>203200</xdr:colOff>
      <xdr:row>82</xdr:row>
      <xdr:rowOff>9878</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01515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127705</xdr:rowOff>
    </xdr:from>
    <xdr:to>
      <xdr:col>68</xdr:col>
      <xdr:colOff>152400</xdr:colOff>
      <xdr:row>81</xdr:row>
      <xdr:rowOff>141111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0151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18643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077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12700</xdr:rowOff>
    </xdr:from>
    <xdr:to>
      <xdr:col>77</xdr:col>
      <xdr:colOff>95250</xdr:colOff>
      <xdr:row>82</xdr:row>
      <xdr:rowOff>114300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124477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130528</xdr:rowOff>
    </xdr:from>
    <xdr:to>
      <xdr:col>73</xdr:col>
      <xdr:colOff>44450</xdr:colOff>
      <xdr:row>82</xdr:row>
      <xdr:rowOff>60678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01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70855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78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76905</xdr:rowOff>
    </xdr:from>
    <xdr:to>
      <xdr:col>68</xdr:col>
      <xdr:colOff>203200</xdr:colOff>
      <xdr:row>82</xdr:row>
      <xdr:rowOff>7055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396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17232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73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90311</xdr:rowOff>
    </xdr:from>
    <xdr:to>
      <xdr:col>64</xdr:col>
      <xdr:colOff>152400</xdr:colOff>
      <xdr:row>82</xdr:row>
      <xdr:rowOff>20461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397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30638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74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類似団体平均及び県平均と比較するとほぼ同水準となっており、経年比較すると</a:t>
          </a:r>
          <a:r>
            <a:rPr kumimoji="1" lang="ja-JP" altLang="en-US" sz="1100">
              <a:solidFill>
                <a:schemeClr val="dk1"/>
              </a:solidFill>
              <a:effectLst/>
              <a:latin typeface="+mn-lt"/>
              <a:ea typeface="+mn-ea"/>
              <a:cs typeface="+mn-cs"/>
            </a:rPr>
            <a:t>横ばい</a:t>
          </a:r>
          <a:r>
            <a:rPr kumimoji="1" lang="ja-JP" altLang="ja-JP" sz="1100">
              <a:solidFill>
                <a:schemeClr val="dk1"/>
              </a:solidFill>
              <a:effectLst/>
              <a:latin typeface="+mn-lt"/>
              <a:ea typeface="+mn-ea"/>
              <a:cs typeface="+mn-cs"/>
            </a:rPr>
            <a:t>の傾向にある。</a:t>
          </a:r>
          <a:endParaRPr lang="ja-JP" altLang="ja-JP" sz="1100">
            <a:effectLst/>
          </a:endParaRPr>
        </a:p>
        <a:p>
          <a:r>
            <a:rPr kumimoji="1" lang="ja-JP" altLang="en-US" sz="1100">
              <a:solidFill>
                <a:schemeClr val="dk1"/>
              </a:solidFill>
              <a:effectLst/>
              <a:latin typeface="+mn-lt"/>
              <a:ea typeface="+mn-ea"/>
              <a:cs typeface="+mn-cs"/>
            </a:rPr>
            <a:t>定年延長や若年層の離職者の増加により職員構成が大きく変化するなか、条例定数の</a:t>
          </a:r>
          <a:r>
            <a:rPr kumimoji="1" lang="en-US" altLang="ja-JP" sz="1100">
              <a:solidFill>
                <a:schemeClr val="dk1"/>
              </a:solidFill>
              <a:effectLst/>
              <a:latin typeface="+mn-lt"/>
              <a:ea typeface="+mn-ea"/>
              <a:cs typeface="+mn-cs"/>
            </a:rPr>
            <a:t>132</a:t>
          </a:r>
          <a:r>
            <a:rPr kumimoji="1" lang="ja-JP" altLang="en-US" sz="1100">
              <a:solidFill>
                <a:schemeClr val="dk1"/>
              </a:solidFill>
              <a:effectLst/>
              <a:latin typeface="+mn-lt"/>
              <a:ea typeface="+mn-ea"/>
              <a:cs typeface="+mn-cs"/>
            </a:rPr>
            <a:t>人を目途に</a:t>
          </a:r>
          <a:r>
            <a:rPr kumimoji="1" lang="ja-JP" altLang="ja-JP" sz="1100">
              <a:solidFill>
                <a:schemeClr val="dk1"/>
              </a:solidFill>
              <a:effectLst/>
              <a:latin typeface="+mn-lt"/>
              <a:ea typeface="+mn-ea"/>
              <a:cs typeface="+mn-cs"/>
            </a:rPr>
            <a:t>引き続き適正な定員管理に努めるだけでなく、今後は、通常業務も多種多様になっている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個々の事務負担増の現状を勘案し、事務改善と併せて</a:t>
          </a:r>
          <a:r>
            <a:rPr kumimoji="1" lang="ja-JP" altLang="en-US" sz="1100">
              <a:solidFill>
                <a:schemeClr val="dk1"/>
              </a:solidFill>
              <a:effectLst/>
              <a:latin typeface="+mn-lt"/>
              <a:ea typeface="+mn-ea"/>
              <a:cs typeface="+mn-cs"/>
            </a:rPr>
            <a:t>採用枠等の見直し等で</a:t>
          </a:r>
          <a:r>
            <a:rPr kumimoji="1" lang="ja-JP" altLang="ja-JP" sz="1100">
              <a:solidFill>
                <a:schemeClr val="dk1"/>
              </a:solidFill>
              <a:effectLst/>
              <a:latin typeface="+mn-lt"/>
              <a:ea typeface="+mn-ea"/>
              <a:cs typeface="+mn-cs"/>
            </a:rPr>
            <a:t>さらなる職員数の適正化を図る対応策を検討していく。</a:t>
          </a:r>
          <a:endParaRPr lang="ja-JP" altLang="ja-JP" sz="11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159436</xdr:rowOff>
    </xdr:from>
    <xdr:to>
      <xdr:col>81</xdr:col>
      <xdr:colOff>44450</xdr:colOff>
      <xdr:row>61</xdr:row>
      <xdr:rowOff>170535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17886"/>
          <a:ext cx="838200" cy="1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159436</xdr:rowOff>
    </xdr:from>
    <xdr:to>
      <xdr:col>77</xdr:col>
      <xdr:colOff>44450</xdr:colOff>
      <xdr:row>61</xdr:row>
      <xdr:rowOff>167157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617886"/>
          <a:ext cx="889000" cy="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167157</xdr:rowOff>
    </xdr:from>
    <xdr:to>
      <xdr:col>72</xdr:col>
      <xdr:colOff>203200</xdr:colOff>
      <xdr:row>62</xdr:row>
      <xdr:rowOff>1981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625607"/>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167157</xdr:rowOff>
    </xdr:from>
    <xdr:to>
      <xdr:col>68</xdr:col>
      <xdr:colOff>152400</xdr:colOff>
      <xdr:row>62</xdr:row>
      <xdr:rowOff>1981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25607"/>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119735</xdr:rowOff>
    </xdr:from>
    <xdr:to>
      <xdr:col>81</xdr:col>
      <xdr:colOff>95250</xdr:colOff>
      <xdr:row>62</xdr:row>
      <xdr:rowOff>49885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7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91812</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50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108636</xdr:rowOff>
    </xdr:from>
    <xdr:to>
      <xdr:col>77</xdr:col>
      <xdr:colOff>95250</xdr:colOff>
      <xdr:row>62</xdr:row>
      <xdr:rowOff>38786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6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23563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53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116357</xdr:rowOff>
    </xdr:from>
    <xdr:to>
      <xdr:col>73</xdr:col>
      <xdr:colOff>44450</xdr:colOff>
      <xdr:row>62</xdr:row>
      <xdr:rowOff>46507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7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31284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6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122631</xdr:rowOff>
    </xdr:from>
    <xdr:to>
      <xdr:col>68</xdr:col>
      <xdr:colOff>203200</xdr:colOff>
      <xdr:row>62</xdr:row>
      <xdr:rowOff>52781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8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37558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67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116357</xdr:rowOff>
    </xdr:from>
    <xdr:to>
      <xdr:col>64</xdr:col>
      <xdr:colOff>152400</xdr:colOff>
      <xdr:row>62</xdr:row>
      <xdr:rowOff>46507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7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31284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6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本町は原則として、交付税措置のない地方債の借入は行わない方針であるため、比率は横ばいで推移していたが、令和５年度</a:t>
          </a:r>
          <a:r>
            <a:rPr kumimoji="1" lang="ja-JP" altLang="en-US" sz="1000">
              <a:solidFill>
                <a:schemeClr val="dk1"/>
              </a:solidFill>
              <a:effectLst/>
              <a:latin typeface="+mn-lt"/>
              <a:ea typeface="+mn-ea"/>
              <a:cs typeface="+mn-cs"/>
            </a:rPr>
            <a:t>以降増加に転じ、令和６年度は前年度より０</a:t>
          </a:r>
          <a:r>
            <a:rPr kumimoji="1" lang="en-US"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８</a:t>
          </a:r>
          <a:r>
            <a:rPr kumimoji="1" lang="ja-JP" altLang="ja-JP" sz="1000">
              <a:solidFill>
                <a:schemeClr val="dk1"/>
              </a:solidFill>
              <a:effectLst/>
              <a:latin typeface="+mn-lt"/>
              <a:ea typeface="+mn-ea"/>
              <a:cs typeface="+mn-cs"/>
            </a:rPr>
            <a:t>ポイント増加した。</a:t>
          </a:r>
          <a:r>
            <a:rPr kumimoji="1" lang="ja-JP" altLang="en-US" sz="1000">
              <a:solidFill>
                <a:schemeClr val="dk1"/>
              </a:solidFill>
              <a:effectLst/>
              <a:latin typeface="+mn-lt"/>
              <a:ea typeface="+mn-ea"/>
              <a:cs typeface="+mn-cs"/>
            </a:rPr>
            <a:t>要因としては熊本地震関連の災害復旧事業債の償還</a:t>
          </a:r>
          <a:r>
            <a:rPr kumimoji="1" lang="ja-JP" altLang="ja-JP" sz="1000">
              <a:solidFill>
                <a:schemeClr val="dk1"/>
              </a:solidFill>
              <a:effectLst/>
              <a:latin typeface="+mn-lt"/>
              <a:ea typeface="+mn-ea"/>
              <a:cs typeface="+mn-cs"/>
            </a:rPr>
            <a:t>が継続していること</a:t>
          </a:r>
          <a:r>
            <a:rPr kumimoji="1" lang="ja-JP" altLang="en-US" sz="1000">
              <a:solidFill>
                <a:schemeClr val="dk1"/>
              </a:solidFill>
              <a:effectLst/>
              <a:latin typeface="+mn-lt"/>
              <a:ea typeface="+mn-ea"/>
              <a:cs typeface="+mn-cs"/>
            </a:rPr>
            <a:t>や令和２年度に借入れた</a:t>
          </a:r>
          <a:r>
            <a:rPr kumimoji="1" lang="ja-JP" altLang="ja-JP" sz="1000">
              <a:solidFill>
                <a:schemeClr val="dk1"/>
              </a:solidFill>
              <a:effectLst/>
              <a:latin typeface="+mn-lt"/>
              <a:ea typeface="+mn-ea"/>
              <a:cs typeface="+mn-cs"/>
            </a:rPr>
            <a:t>熊本甲佐総合運動公園整備</a:t>
          </a:r>
          <a:r>
            <a:rPr kumimoji="1" lang="ja-JP" altLang="en-US" sz="1000">
              <a:solidFill>
                <a:schemeClr val="dk1"/>
              </a:solidFill>
              <a:effectLst/>
              <a:latin typeface="+mn-lt"/>
              <a:ea typeface="+mn-ea"/>
              <a:cs typeface="+mn-cs"/>
            </a:rPr>
            <a:t>関連の過疎対策事業債の本格償還開始により同債の元利償還金総額が増加（＋</a:t>
          </a:r>
          <a:r>
            <a:rPr kumimoji="1" lang="en-US" altLang="ja-JP" sz="1000">
              <a:solidFill>
                <a:schemeClr val="dk1"/>
              </a:solidFill>
              <a:effectLst/>
              <a:latin typeface="+mn-lt"/>
              <a:ea typeface="+mn-ea"/>
              <a:cs typeface="+mn-cs"/>
            </a:rPr>
            <a:t>47,058</a:t>
          </a:r>
          <a:r>
            <a:rPr kumimoji="1" lang="ja-JP" altLang="en-US" sz="1000">
              <a:solidFill>
                <a:schemeClr val="dk1"/>
              </a:solidFill>
              <a:effectLst/>
              <a:latin typeface="+mn-lt"/>
              <a:ea typeface="+mn-ea"/>
              <a:cs typeface="+mn-cs"/>
            </a:rPr>
            <a:t>千円）したことなどによる。</a:t>
          </a:r>
          <a:r>
            <a:rPr kumimoji="1" lang="ja-JP" altLang="ja-JP" sz="1000">
              <a:solidFill>
                <a:schemeClr val="dk1"/>
              </a:solidFill>
              <a:effectLst/>
              <a:latin typeface="+mn-lt"/>
              <a:ea typeface="+mn-ea"/>
              <a:cs typeface="+mn-cs"/>
            </a:rPr>
            <a:t>今後も令和４年度まで続いた公営住宅建替事業に係る地方債の償還が随時本格化するため、数値は増加することが見込まれる。執行段階において点検等を行い地方債の発行をできるだけ抑えるなど、財政の健全化を図る。</a:t>
          </a:r>
          <a:endParaRPr lang="ja-JP" altLang="ja-JP" sz="10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165608</xdr:rowOff>
    </xdr:from>
    <xdr:to>
      <xdr:col>81</xdr:col>
      <xdr:colOff>44450</xdr:colOff>
      <xdr:row>41</xdr:row>
      <xdr:rowOff>71374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023608"/>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49784</xdr:rowOff>
    </xdr:from>
    <xdr:to>
      <xdr:col>77</xdr:col>
      <xdr:colOff>44450</xdr:colOff>
      <xdr:row>40</xdr:row>
      <xdr:rowOff>165608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907784"/>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11176</xdr:rowOff>
    </xdr:from>
    <xdr:to>
      <xdr:col>72</xdr:col>
      <xdr:colOff>203200</xdr:colOff>
      <xdr:row>40</xdr:row>
      <xdr:rowOff>49784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8691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11176</xdr:rowOff>
    </xdr:from>
    <xdr:to>
      <xdr:col>68</xdr:col>
      <xdr:colOff>152400</xdr:colOff>
      <xdr:row>40</xdr:row>
      <xdr:rowOff>11176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8691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20574</xdr:rowOff>
    </xdr:from>
    <xdr:to>
      <xdr:col>81</xdr:col>
      <xdr:colOff>95250</xdr:colOff>
      <xdr:row>41</xdr:row>
      <xdr:rowOff>122174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164101</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02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114808</xdr:rowOff>
    </xdr:from>
    <xdr:to>
      <xdr:col>77</xdr:col>
      <xdr:colOff>95250</xdr:colOff>
      <xdr:row>41</xdr:row>
      <xdr:rowOff>44958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55135</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170434</xdr:rowOff>
    </xdr:from>
    <xdr:to>
      <xdr:col>73</xdr:col>
      <xdr:colOff>44450</xdr:colOff>
      <xdr:row>40</xdr:row>
      <xdr:rowOff>100584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110761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2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131826</xdr:rowOff>
    </xdr:from>
    <xdr:to>
      <xdr:col>68</xdr:col>
      <xdr:colOff>203200</xdr:colOff>
      <xdr:row>40</xdr:row>
      <xdr:rowOff>61976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72153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131826</xdr:rowOff>
    </xdr:from>
    <xdr:to>
      <xdr:col>64</xdr:col>
      <xdr:colOff>152400</xdr:colOff>
      <xdr:row>40</xdr:row>
      <xdr:rowOff>61976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72153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一昨年度及び昨年度同様比率なしとなった。この主な要因としては、充当可能財源であるふるさと甲佐応援基金の増（＋</a:t>
          </a:r>
          <a:r>
            <a:rPr kumimoji="1" lang="en-US" altLang="ja-JP" sz="1300">
              <a:latin typeface="ＭＳ Ｐゴシック" panose="020B0600070205080204" pitchFamily="50" charset="-128"/>
              <a:ea typeface="ＭＳ Ｐゴシック" panose="020B0600070205080204" pitchFamily="50" charset="-128"/>
            </a:rPr>
            <a:t>2,234,587</a:t>
          </a:r>
          <a:r>
            <a:rPr kumimoji="1" lang="ja-JP" altLang="en-US" sz="1300">
              <a:latin typeface="ＭＳ Ｐゴシック" panose="020B0600070205080204" pitchFamily="50" charset="-128"/>
              <a:ea typeface="ＭＳ Ｐゴシック" panose="020B0600070205080204" pitchFamily="50" charset="-128"/>
            </a:rPr>
            <a:t>千円）や地域力持続化基金の増（＋</a:t>
          </a:r>
          <a:r>
            <a:rPr kumimoji="1" lang="en-US" altLang="ja-JP" sz="1300">
              <a:latin typeface="ＭＳ Ｐゴシック" panose="020B0600070205080204" pitchFamily="50" charset="-128"/>
              <a:ea typeface="ＭＳ Ｐゴシック" panose="020B0600070205080204" pitchFamily="50" charset="-128"/>
            </a:rPr>
            <a:t>204,194</a:t>
          </a:r>
          <a:r>
            <a:rPr kumimoji="1" lang="ja-JP" altLang="en-US" sz="1300">
              <a:latin typeface="ＭＳ Ｐゴシック" panose="020B0600070205080204" pitchFamily="50" charset="-128"/>
              <a:ea typeface="ＭＳ Ｐゴシック" panose="020B0600070205080204" pitchFamily="50" charset="-128"/>
            </a:rPr>
            <a:t>千円）などにより基金総額が増加したことによる。今後も、令和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年度まで続いた公営住宅建替事業などに係る地方債の償還が随時本格化するため、通常事業については緊急度等を点検し、地方債の発行額を抑制しながら、後世への負担軽減を図る。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16</xdr:row>
      <xdr:rowOff>16764</xdr:rowOff>
    </xdr:from>
    <xdr:to>
      <xdr:col>68</xdr:col>
      <xdr:colOff>152400</xdr:colOff>
      <xdr:row>17</xdr:row>
      <xdr:rowOff>48971</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759964"/>
          <a:ext cx="889000" cy="20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137414</xdr:rowOff>
    </xdr:from>
    <xdr:to>
      <xdr:col>68</xdr:col>
      <xdr:colOff>203200</xdr:colOff>
      <xdr:row>16</xdr:row>
      <xdr:rowOff>67564</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70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52341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795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169621</xdr:rowOff>
    </xdr:from>
    <xdr:to>
      <xdr:col>64</xdr:col>
      <xdr:colOff>152400</xdr:colOff>
      <xdr:row>17</xdr:row>
      <xdr:rowOff>99771</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91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84548</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999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類似団体を</a:t>
          </a:r>
          <a:r>
            <a:rPr kumimoji="1" lang="en-US" altLang="ja-JP" sz="1200">
              <a:latin typeface="ＭＳ Ｐゴシック" panose="020B0600070205080204" pitchFamily="50" charset="-128"/>
              <a:ea typeface="ＭＳ Ｐゴシック" panose="020B0600070205080204" pitchFamily="50" charset="-128"/>
            </a:rPr>
            <a:t>5.8</a:t>
          </a:r>
          <a:r>
            <a:rPr kumimoji="1" lang="ja-JP" altLang="en-US" sz="1200">
              <a:latin typeface="ＭＳ Ｐゴシック" panose="020B0600070205080204" pitchFamily="50" charset="-128"/>
              <a:ea typeface="ＭＳ Ｐゴシック" panose="020B0600070205080204" pitchFamily="50" charset="-128"/>
            </a:rPr>
            <a:t>ポイント下回り、前年度と比較すると</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ポイント増加した。この主な要因は、退職手当組合負担金の増</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60,943</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、定期昇給や人事院勧告を踏まえた任期の定めのない常勤職員の基本給などの増</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31,226</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、会計年度任用職員への勤勉手当支給開始に伴う勤勉手当の増</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14,833</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などによるものである。今後も、会計年度任用職員の定期昇給や定年年齢の段階的な引き上げなどにより増加する見込みであり、引き続き適切な定員管理を行うなど行財政改革の取組みを行うことで財政の健全化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92710</xdr:rowOff>
    </xdr:from>
    <xdr:to>
      <xdr:col>24</xdr:col>
      <xdr:colOff>25400</xdr:colOff>
      <xdr:row>35</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2201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92710</xdr:rowOff>
    </xdr:from>
    <xdr:to>
      <xdr:col>19</xdr:col>
      <xdr:colOff>187325</xdr:colOff>
      <xdr:row>34</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2201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157480</xdr:rowOff>
    </xdr:from>
    <xdr:to>
      <xdr:col>15</xdr:col>
      <xdr:colOff>98425</xdr:colOff>
      <xdr:row>35</xdr:row>
      <xdr:rowOff>8890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86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8890</xdr:rowOff>
    </xdr:from>
    <xdr:to>
      <xdr:col>11</xdr:col>
      <xdr:colOff>9525</xdr:colOff>
      <xdr:row>35</xdr:row>
      <xdr:rowOff>54610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09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137160</xdr:rowOff>
    </xdr:from>
    <xdr:to>
      <xdr:col>24</xdr:col>
      <xdr:colOff>76200</xdr:colOff>
      <xdr:row>35</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153687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41910</xdr:rowOff>
    </xdr:from>
    <xdr:to>
      <xdr:col>20</xdr:col>
      <xdr:colOff>38100</xdr:colOff>
      <xdr:row>34</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153687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40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106680</xdr:rowOff>
    </xdr:from>
    <xdr:to>
      <xdr:col>15</xdr:col>
      <xdr:colOff>149225</xdr:colOff>
      <xdr:row>35</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47007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129540</xdr:rowOff>
    </xdr:from>
    <xdr:to>
      <xdr:col>11</xdr:col>
      <xdr:colOff>60325</xdr:colOff>
      <xdr:row>35</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69867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3810</xdr:rowOff>
    </xdr:from>
    <xdr:to>
      <xdr:col>6</xdr:col>
      <xdr:colOff>171450</xdr:colOff>
      <xdr:row>35</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115587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ポイント下回り、前年度と比較すると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ポイント減少した。ふるさと納税受入額の急増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3,986,187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千円）に伴う返礼品代の増（＋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1,045,758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はあったものの、光熱水費や燃料費等については横ばいで推移したことが前年度比横ばいで推移する要因となったところである。今後も、重要性・緊急性を勘案したうえで、引き続き行財政改革を実施することにより経費削減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43180</xdr:rowOff>
    </xdr:from>
    <xdr:to>
      <xdr:col>82</xdr:col>
      <xdr:colOff>107950</xdr:colOff>
      <xdr:row>20</xdr:row>
      <xdr:rowOff>127000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434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99077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127000</xdr:rowOff>
    </xdr:from>
    <xdr:to>
      <xdr:col>82</xdr:col>
      <xdr:colOff>196850</xdr:colOff>
      <xdr:row>20</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129557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86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43180</xdr:rowOff>
    </xdr:from>
    <xdr:to>
      <xdr:col>82</xdr:col>
      <xdr:colOff>196850</xdr:colOff>
      <xdr:row>14</xdr:row>
      <xdr:rowOff>43180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4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43180</xdr:rowOff>
    </xdr:from>
    <xdr:to>
      <xdr:col>82</xdr:col>
      <xdr:colOff>107950</xdr:colOff>
      <xdr:row>14</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4434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139717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82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167640</xdr:rowOff>
    </xdr:from>
    <xdr:to>
      <xdr:col>82</xdr:col>
      <xdr:colOff>158750</xdr:colOff>
      <xdr:row>17</xdr:row>
      <xdr:rowOff>97790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xdr:rowOff>
    </xdr:from>
    <xdr:to>
      <xdr:col>78</xdr:col>
      <xdr:colOff>69850</xdr:colOff>
      <xdr:row>14</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053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144780</xdr:rowOff>
    </xdr:from>
    <xdr:to>
      <xdr:col>78</xdr:col>
      <xdr:colOff>120650</xdr:colOff>
      <xdr:row>17</xdr:row>
      <xdr:rowOff>74930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59707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168910</xdr:rowOff>
    </xdr:from>
    <xdr:to>
      <xdr:col>73</xdr:col>
      <xdr:colOff>180975</xdr:colOff>
      <xdr:row>14</xdr:row>
      <xdr:rowOff>5080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977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137160</xdr:rowOff>
    </xdr:from>
    <xdr:to>
      <xdr:col>74</xdr:col>
      <xdr:colOff>31750</xdr:colOff>
      <xdr:row>17</xdr:row>
      <xdr:rowOff>67310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8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52087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168910</xdr:rowOff>
    </xdr:from>
    <xdr:to>
      <xdr:col>69</xdr:col>
      <xdr:colOff>92075</xdr:colOff>
      <xdr:row>14</xdr:row>
      <xdr:rowOff>66040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97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30480</xdr:rowOff>
    </xdr:from>
    <xdr:to>
      <xdr:col>69</xdr:col>
      <xdr:colOff>142875</xdr:colOff>
      <xdr:row>16</xdr:row>
      <xdr:rowOff>132080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116857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163830</xdr:rowOff>
    </xdr:from>
    <xdr:to>
      <xdr:col>82</xdr:col>
      <xdr:colOff>158750</xdr:colOff>
      <xdr:row>14</xdr:row>
      <xdr:rowOff>93980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72407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0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xdr:rowOff>
    </xdr:from>
    <xdr:to>
      <xdr:col>78</xdr:col>
      <xdr:colOff>120650</xdr:colOff>
      <xdr:row>14</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119397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7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125730</xdr:rowOff>
    </xdr:from>
    <xdr:to>
      <xdr:col>74</xdr:col>
      <xdr:colOff>31750</xdr:colOff>
      <xdr:row>14</xdr:row>
      <xdr:rowOff>55880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66057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118110</xdr:rowOff>
    </xdr:from>
    <xdr:to>
      <xdr:col>69</xdr:col>
      <xdr:colOff>142875</xdr:colOff>
      <xdr:row>14</xdr:row>
      <xdr:rowOff>48260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58437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1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xdr:rowOff>
    </xdr:from>
    <xdr:to>
      <xdr:col>65</xdr:col>
      <xdr:colOff>53975</xdr:colOff>
      <xdr:row>14</xdr:row>
      <xdr:rowOff>116840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127017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類似団体と比較すると</a:t>
          </a:r>
          <a:r>
            <a:rPr kumimoji="1" lang="en-US" altLang="ja-JP" sz="1200">
              <a:latin typeface="ＭＳ Ｐゴシック" panose="020B0600070205080204" pitchFamily="50" charset="-128"/>
              <a:ea typeface="ＭＳ Ｐゴシック" panose="020B0600070205080204" pitchFamily="50" charset="-128"/>
            </a:rPr>
            <a:t>3.1</a:t>
          </a:r>
          <a:r>
            <a:rPr kumimoji="1" lang="ja-JP" altLang="en-US" sz="1200">
              <a:latin typeface="ＭＳ Ｐゴシック" panose="020B0600070205080204" pitchFamily="50" charset="-128"/>
              <a:ea typeface="ＭＳ Ｐゴシック" panose="020B0600070205080204" pitchFamily="50" charset="-128"/>
            </a:rPr>
            <a:t>ポイント上回っており、前年度と比較すると</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ポイント増加している。この主な要因は、介護給付・訓練等給付費の給付対象者数増による増加</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18,291</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、障害児通所支援給付費支給対象者増による増加</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9,355</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などによるものである。今後も、障がい者福祉費に係る利用者延人数の増等により扶助費は増加することが見込まれるため、サービス利用相談時点における「サービスの必要性の精査」を行うことで扶助費の抑制を図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a:extLst>
            <a:ext uri="{FF2B5EF4-FFF2-40B4-BE49-F238E27FC236}">
              <a16:creationId xmlns:a16="http://schemas.microsoft.com/office/drawing/2014/main" id="{00000000-0008-0000-0400-0000B7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5" name="扶助費最小値テキスト">
          <a:extLst>
            <a:ext uri="{FF2B5EF4-FFF2-40B4-BE49-F238E27FC236}">
              <a16:creationId xmlns:a16="http://schemas.microsoft.com/office/drawing/2014/main" id="{00000000-0008-0000-0400-0000B9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7" name="扶助費最大値テキスト">
          <a:extLst>
            <a:ext uri="{FF2B5EF4-FFF2-40B4-BE49-F238E27FC236}">
              <a16:creationId xmlns:a16="http://schemas.microsoft.com/office/drawing/2014/main" id="{00000000-0008-0000-0400-0000BB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116115</xdr:rowOff>
    </xdr:from>
    <xdr:to>
      <xdr:col>24</xdr:col>
      <xdr:colOff>25400</xdr:colOff>
      <xdr:row>58</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987800" y="100602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0" name="扶助費平均値テキスト">
          <a:extLst>
            <a:ext uri="{FF2B5EF4-FFF2-40B4-BE49-F238E27FC236}">
              <a16:creationId xmlns:a16="http://schemas.microsoft.com/office/drawing/2014/main" id="{00000000-0008-0000-0400-0000BE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58</xdr:row>
      <xdr:rowOff>116115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098800" y="99731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135165</xdr:rowOff>
    </xdr:from>
    <xdr:to>
      <xdr:col>15</xdr:col>
      <xdr:colOff>98425</xdr:colOff>
      <xdr:row>58</xdr:row>
      <xdr:rowOff>29028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2209800" y="99078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135165</xdr:rowOff>
    </xdr:from>
    <xdr:to>
      <xdr:col>11</xdr:col>
      <xdr:colOff>9525</xdr:colOff>
      <xdr:row>58</xdr:row>
      <xdr:rowOff>50800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1320800" y="99078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4775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48277</xdr:rowOff>
    </xdr:from>
    <xdr:ext cx="762000" cy="259045"/>
    <xdr:sp macro="" textlink="">
      <xdr:nvSpPr>
        <xdr:cNvPr id="209" name="扶助費該当値テキスト">
          <a:extLst>
            <a:ext uri="{FF2B5EF4-FFF2-40B4-BE49-F238E27FC236}">
              <a16:creationId xmlns:a16="http://schemas.microsoft.com/office/drawing/2014/main" id="{00000000-0008-0000-0400-0000D1000000}"/>
            </a:ext>
          </a:extLst>
        </xdr:cNvPr>
        <xdr:cNvSpPr txBox="1"/>
      </xdr:nvSpPr>
      <xdr:spPr>
        <a:xfrm>
          <a:off x="4914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65315</xdr:rowOff>
    </xdr:from>
    <xdr:to>
      <xdr:col>20</xdr:col>
      <xdr:colOff>38100</xdr:colOff>
      <xdr:row>58</xdr:row>
      <xdr:rowOff>166915</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3937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151692</xdr:rowOff>
    </xdr:from>
    <xdr:ext cx="7366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606800" y="10095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84365</xdr:rowOff>
    </xdr:from>
    <xdr:to>
      <xdr:col>11</xdr:col>
      <xdr:colOff>60325</xdr:colOff>
      <xdr:row>58</xdr:row>
      <xdr:rowOff>14515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2159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170742</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1828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0</xdr:rowOff>
    </xdr:from>
    <xdr:to>
      <xdr:col>6</xdr:col>
      <xdr:colOff>171450</xdr:colOff>
      <xdr:row>58</xdr:row>
      <xdr:rowOff>101600</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1270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86377</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93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類似団体と比較すると</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ポイント上回り、前年度と比較すると</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前年度から増加した主な要因としては、繰出金について、後期高齢者医療制度において、団塊の世代が国民健康保険から後期高齢者医療制度へ移行することによる対象者の増</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毎月</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名程度</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に伴う給付費の増や、介護給付サービス利用者の増に伴う給付費の増などによる。今後も、高齢化の進展により介護給付費の増加に伴う繰出金の増加が予想されるため医療・介護・福祉が連携し給付費の抑制を図る。</a:t>
          </a:r>
        </a:p>
      </xdr:txBody>
    </xdr:sp>
    <xdr:clientData/>
  </xdr:twoCellAnchor>
  <xdr:oneCellAnchor>
    <xdr:from>
      <xdr:col>62</xdr:col>
      <xdr:colOff>6350</xdr:colOff>
      <xdr:row>49</xdr:row>
      <xdr:rowOff>107950</xdr:rowOff>
    </xdr:from>
    <xdr:ext cx="298543" cy="225703"/>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a:extLst>
            <a:ext uri="{FF2B5EF4-FFF2-40B4-BE49-F238E27FC236}">
              <a16:creationId xmlns:a16="http://schemas.microsoft.com/office/drawing/2014/main" id="{00000000-0008-0000-0400-0000F6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48" name="その他最小値テキスト">
          <a:extLst>
            <a:ext uri="{FF2B5EF4-FFF2-40B4-BE49-F238E27FC236}">
              <a16:creationId xmlns:a16="http://schemas.microsoft.com/office/drawing/2014/main" id="{00000000-0008-0000-0400-0000F8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0" name="その他最大値テキスト">
          <a:extLst>
            <a:ext uri="{FF2B5EF4-FFF2-40B4-BE49-F238E27FC236}">
              <a16:creationId xmlns:a16="http://schemas.microsoft.com/office/drawing/2014/main" id="{00000000-0008-0000-0400-0000FA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148772</xdr:rowOff>
    </xdr:from>
    <xdr:to>
      <xdr:col>82</xdr:col>
      <xdr:colOff>107950</xdr:colOff>
      <xdr:row>58</xdr:row>
      <xdr:rowOff>159657</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5671800" y="100928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3" name="その他平均値テキスト">
          <a:extLst>
            <a:ext uri="{FF2B5EF4-FFF2-40B4-BE49-F238E27FC236}">
              <a16:creationId xmlns:a16="http://schemas.microsoft.com/office/drawing/2014/main" id="{00000000-0008-0000-0400-0000FD00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105228</xdr:rowOff>
    </xdr:from>
    <xdr:to>
      <xdr:col>78</xdr:col>
      <xdr:colOff>69850</xdr:colOff>
      <xdr:row>58</xdr:row>
      <xdr:rowOff>148772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4782800" y="100493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94343</xdr:rowOff>
    </xdr:from>
    <xdr:to>
      <xdr:col>73</xdr:col>
      <xdr:colOff>180975</xdr:colOff>
      <xdr:row>58</xdr:row>
      <xdr:rowOff>105228</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893800" y="100384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94343</xdr:rowOff>
    </xdr:from>
    <xdr:to>
      <xdr:col>69</xdr:col>
      <xdr:colOff>92075</xdr:colOff>
      <xdr:row>59</xdr:row>
      <xdr:rowOff>64407</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004800" y="10038443"/>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2" name="その他該当値テキスト">
          <a:extLst>
            <a:ext uri="{FF2B5EF4-FFF2-40B4-BE49-F238E27FC236}">
              <a16:creationId xmlns:a16="http://schemas.microsoft.com/office/drawing/2014/main" id="{00000000-0008-0000-0400-000010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97972</xdr:rowOff>
    </xdr:from>
    <xdr:to>
      <xdr:col>78</xdr:col>
      <xdr:colOff>120650</xdr:colOff>
      <xdr:row>59</xdr:row>
      <xdr:rowOff>28122</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5621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12899</xdr:rowOff>
    </xdr:from>
    <xdr:ext cx="7366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5290800" y="1012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54428</xdr:rowOff>
    </xdr:from>
    <xdr:to>
      <xdr:col>74</xdr:col>
      <xdr:colOff>31750</xdr:colOff>
      <xdr:row>58</xdr:row>
      <xdr:rowOff>156028</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4732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43543</xdr:rowOff>
    </xdr:from>
    <xdr:to>
      <xdr:col>69</xdr:col>
      <xdr:colOff>142875</xdr:colOff>
      <xdr:row>58</xdr:row>
      <xdr:rowOff>145143</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3843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155320</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3512800" y="975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13607</xdr:rowOff>
    </xdr:from>
    <xdr:to>
      <xdr:col>65</xdr:col>
      <xdr:colOff>53975</xdr:colOff>
      <xdr:row>59</xdr:row>
      <xdr:rowOff>115207</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2954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99984</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623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類似団体と比較すると</a:t>
          </a:r>
          <a:r>
            <a:rPr kumimoji="1" lang="en-US" altLang="ja-JP" sz="1200">
              <a:latin typeface="ＭＳ Ｐゴシック" panose="020B0600070205080204" pitchFamily="50" charset="-128"/>
              <a:ea typeface="ＭＳ Ｐゴシック" panose="020B0600070205080204" pitchFamily="50" charset="-128"/>
            </a:rPr>
            <a:t>7.8</a:t>
          </a:r>
          <a:r>
            <a:rPr kumimoji="1" lang="ja-JP" altLang="en-US" sz="1200">
              <a:latin typeface="ＭＳ Ｐゴシック" panose="020B0600070205080204" pitchFamily="50" charset="-128"/>
              <a:ea typeface="ＭＳ Ｐゴシック" panose="020B0600070205080204" pitchFamily="50" charset="-128"/>
            </a:rPr>
            <a:t>ポイント下回り、前年度と比較すると</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ポイント増加した。増加した主な要因は、御船地区衛生施設組合負担金において、物件費・維持補修費の増</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4,847</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により負担金が増加したことや、上益城消防組合負担金について組合が起こした地方債の償還に係る公債費が増加</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1,793</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したことなどによるものである。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今後も、重要性・緊急性を勘案したうえで、引き続き適切な補助金等改革を実施する。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129286</xdr:rowOff>
    </xdr:from>
    <xdr:to>
      <xdr:col>82</xdr:col>
      <xdr:colOff>107950</xdr:colOff>
      <xdr:row>35</xdr:row>
      <xdr:rowOff>143002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13003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129286</xdr:rowOff>
    </xdr:from>
    <xdr:to>
      <xdr:col>78</xdr:col>
      <xdr:colOff>69850</xdr:colOff>
      <xdr:row>35</xdr:row>
      <xdr:rowOff>129286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1300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35</xdr:row>
      <xdr:rowOff>129286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1208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120142</xdr:rowOff>
    </xdr:from>
    <xdr:to>
      <xdr:col>69</xdr:col>
      <xdr:colOff>92075</xdr:colOff>
      <xdr:row>35</xdr:row>
      <xdr:rowOff>165862</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1208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92202</xdr:rowOff>
    </xdr:from>
    <xdr:to>
      <xdr:col>82</xdr:col>
      <xdr:colOff>158750</xdr:colOff>
      <xdr:row>36</xdr:row>
      <xdr:rowOff>22352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108729</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93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78486</xdr:rowOff>
    </xdr:from>
    <xdr:to>
      <xdr:col>78</xdr:col>
      <xdr:colOff>120650</xdr:colOff>
      <xdr:row>36</xdr:row>
      <xdr:rowOff>8636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18813</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848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78486</xdr:rowOff>
    </xdr:from>
    <xdr:to>
      <xdr:col>74</xdr:col>
      <xdr:colOff>31750</xdr:colOff>
      <xdr:row>36</xdr:row>
      <xdr:rowOff>8636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18813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69342</xdr:rowOff>
    </xdr:from>
    <xdr:to>
      <xdr:col>69</xdr:col>
      <xdr:colOff>142875</xdr:colOff>
      <xdr:row>35</xdr:row>
      <xdr:rowOff>170942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9669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類似団体と比較すると</a:t>
          </a:r>
          <a:r>
            <a:rPr kumimoji="1" lang="en-US" altLang="ja-JP" sz="1200">
              <a:latin typeface="ＭＳ Ｐゴシック" panose="020B0600070205080204" pitchFamily="50" charset="-128"/>
              <a:ea typeface="ＭＳ Ｐゴシック" panose="020B0600070205080204" pitchFamily="50" charset="-128"/>
            </a:rPr>
            <a:t>10.9</a:t>
          </a:r>
          <a:r>
            <a:rPr kumimoji="1" lang="ja-JP" altLang="en-US" sz="1200">
              <a:latin typeface="ＭＳ Ｐゴシック" panose="020B0600070205080204" pitchFamily="50" charset="-128"/>
              <a:ea typeface="ＭＳ Ｐゴシック" panose="020B0600070205080204" pitchFamily="50" charset="-128"/>
            </a:rPr>
            <a:t>ポイント上回っており、前年度と比較すると</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ポイント減少している。この主な要因は、中学校校舎改築事業において借入を実施した（旧）緊急防災・減災事業債の完済による減（▲</a:t>
          </a:r>
          <a:r>
            <a:rPr kumimoji="1" lang="en-US" altLang="ja-JP" sz="1200">
              <a:latin typeface="ＭＳ Ｐゴシック" panose="020B0600070205080204" pitchFamily="50" charset="-128"/>
              <a:ea typeface="ＭＳ Ｐゴシック" panose="020B0600070205080204" pitchFamily="50" charset="-128"/>
            </a:rPr>
            <a:t>66,352</a:t>
          </a:r>
          <a:r>
            <a:rPr kumimoji="1" lang="ja-JP" altLang="en-US" sz="1200">
              <a:latin typeface="ＭＳ Ｐゴシック" panose="020B0600070205080204" pitchFamily="50" charset="-128"/>
              <a:ea typeface="ＭＳ Ｐゴシック" panose="020B0600070205080204" pitchFamily="50" charset="-128"/>
            </a:rPr>
            <a:t>千円）などによるものである。今後は、令和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まで続いた公営住宅建替事業に係る地方債の償還が随時本格化することから増加することが見込まれるため、その他の事業について緊急度や住民ニーズを的確に把握し事業自体を選択し、地方債発行を抑え、公債費の抑制に努め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40132</xdr:rowOff>
    </xdr:from>
    <xdr:to>
      <xdr:col>24</xdr:col>
      <xdr:colOff>25400</xdr:colOff>
      <xdr:row>80</xdr:row>
      <xdr:rowOff>122428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75613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81280</xdr:rowOff>
    </xdr:from>
    <xdr:to>
      <xdr:col>19</xdr:col>
      <xdr:colOff>187325</xdr:colOff>
      <xdr:row>80</xdr:row>
      <xdr:rowOff>122428</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7972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156718</xdr:rowOff>
    </xdr:from>
    <xdr:to>
      <xdr:col>15</xdr:col>
      <xdr:colOff>98425</xdr:colOff>
      <xdr:row>80</xdr:row>
      <xdr:rowOff>81280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70126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156718</xdr:rowOff>
    </xdr:from>
    <xdr:to>
      <xdr:col>11</xdr:col>
      <xdr:colOff>9525</xdr:colOff>
      <xdr:row>80</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7012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160782</xdr:rowOff>
    </xdr:from>
    <xdr:to>
      <xdr:col>24</xdr:col>
      <xdr:colOff>76200</xdr:colOff>
      <xdr:row>80</xdr:row>
      <xdr:rowOff>90932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70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69359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71628</xdr:rowOff>
    </xdr:from>
    <xdr:to>
      <xdr:col>20</xdr:col>
      <xdr:colOff>38100</xdr:colOff>
      <xdr:row>81</xdr:row>
      <xdr:rowOff>1778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78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158005</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87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30480</xdr:rowOff>
    </xdr:from>
    <xdr:to>
      <xdr:col>15</xdr:col>
      <xdr:colOff>149225</xdr:colOff>
      <xdr:row>80</xdr:row>
      <xdr:rowOff>132080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116857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83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105918</xdr:rowOff>
    </xdr:from>
    <xdr:to>
      <xdr:col>11</xdr:col>
      <xdr:colOff>60325</xdr:colOff>
      <xdr:row>80</xdr:row>
      <xdr:rowOff>36068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20845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73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133350</xdr:rowOff>
    </xdr:from>
    <xdr:to>
      <xdr:col>6</xdr:col>
      <xdr:colOff>171450</xdr:colOff>
      <xdr:row>80</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48277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類似団体と比較すると</a:t>
          </a:r>
          <a:r>
            <a:rPr kumimoji="1" lang="en-US" altLang="ja-JP" sz="1100">
              <a:latin typeface="ＭＳ Ｐゴシック" panose="020B0600070205080204" pitchFamily="50" charset="-128"/>
              <a:ea typeface="ＭＳ Ｐゴシック" panose="020B0600070205080204" pitchFamily="50" charset="-128"/>
            </a:rPr>
            <a:t>15.4</a:t>
          </a:r>
          <a:r>
            <a:rPr kumimoji="1" lang="ja-JP" altLang="en-US" sz="1100">
              <a:latin typeface="ＭＳ Ｐゴシック" panose="020B0600070205080204" pitchFamily="50" charset="-128"/>
              <a:ea typeface="ＭＳ Ｐゴシック" panose="020B0600070205080204" pitchFamily="50" charset="-128"/>
            </a:rPr>
            <a:t>ポイント下回っており、前年度と比較すると</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ポイント増加している。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指標の傾向としては、人件費の増加幅が大きくなっている。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これは、会計年度任用職員の定期昇給や定年年齢の段階的な引き上げ開始によるものである。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また、扶助費においては、介護給付・訓練等給付費をはじめ障害児通所支援給付費・養護老人ホーム入所措置費が増加している状況にあり今後もこの傾向は続くことが見込まれるため、その他の経費については抑制し経常経費の削減に努め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88900</xdr:rowOff>
    </xdr:from>
    <xdr:to>
      <xdr:col>82</xdr:col>
      <xdr:colOff>107950</xdr:colOff>
      <xdr:row>81</xdr:row>
      <xdr:rowOff>119380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776200"/>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91457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978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119380</xdr:rowOff>
    </xdr:from>
    <xdr:to>
      <xdr:col>82</xdr:col>
      <xdr:colOff>196850</xdr:colOff>
      <xdr:row>81</xdr:row>
      <xdr:rowOff>119380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4006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3827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51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88900</xdr:rowOff>
    </xdr:from>
    <xdr:to>
      <xdr:col>82</xdr:col>
      <xdr:colOff>196850</xdr:colOff>
      <xdr:row>74</xdr:row>
      <xdr:rowOff>88900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77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62230</xdr:rowOff>
    </xdr:from>
    <xdr:to>
      <xdr:col>82</xdr:col>
      <xdr:colOff>107950</xdr:colOff>
      <xdr:row>74</xdr:row>
      <xdr:rowOff>168910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74953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162577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364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19050</xdr:rowOff>
    </xdr:from>
    <xdr:to>
      <xdr:col>82</xdr:col>
      <xdr:colOff>158750</xdr:colOff>
      <xdr:row>78</xdr:row>
      <xdr:rowOff>120650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39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54610</xdr:rowOff>
    </xdr:from>
    <xdr:to>
      <xdr:col>78</xdr:col>
      <xdr:colOff>69850</xdr:colOff>
      <xdr:row>74</xdr:row>
      <xdr:rowOff>62230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7419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160020</xdr:rowOff>
    </xdr:from>
    <xdr:to>
      <xdr:col>78</xdr:col>
      <xdr:colOff>120650</xdr:colOff>
      <xdr:row>78</xdr:row>
      <xdr:rowOff>90170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36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74947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448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39370</xdr:rowOff>
    </xdr:from>
    <xdr:to>
      <xdr:col>73</xdr:col>
      <xdr:colOff>180975</xdr:colOff>
      <xdr:row>74</xdr:row>
      <xdr:rowOff>54610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7266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91439</xdr:rowOff>
    </xdr:from>
    <xdr:to>
      <xdr:col>74</xdr:col>
      <xdr:colOff>31750</xdr:colOff>
      <xdr:row>78</xdr:row>
      <xdr:rowOff>21589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29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6366</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37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39370</xdr:rowOff>
    </xdr:from>
    <xdr:to>
      <xdr:col>69</xdr:col>
      <xdr:colOff>92075</xdr:colOff>
      <xdr:row>75</xdr:row>
      <xdr:rowOff>66040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72667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0</xdr:rowOff>
    </xdr:from>
    <xdr:to>
      <xdr:col>69</xdr:col>
      <xdr:colOff>142875</xdr:colOff>
      <xdr:row>77</xdr:row>
      <xdr:rowOff>101600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86377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118110</xdr:rowOff>
    </xdr:from>
    <xdr:to>
      <xdr:col>82</xdr:col>
      <xdr:colOff>158750</xdr:colOff>
      <xdr:row>75</xdr:row>
      <xdr:rowOff>48260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26687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713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11430</xdr:rowOff>
    </xdr:from>
    <xdr:to>
      <xdr:col>78</xdr:col>
      <xdr:colOff>120650</xdr:colOff>
      <xdr:row>74</xdr:row>
      <xdr:rowOff>113030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69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123207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467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3810</xdr:rowOff>
    </xdr:from>
    <xdr:to>
      <xdr:col>74</xdr:col>
      <xdr:colOff>31750</xdr:colOff>
      <xdr:row>74</xdr:row>
      <xdr:rowOff>105410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69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115587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459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160020</xdr:rowOff>
    </xdr:from>
    <xdr:to>
      <xdr:col>69</xdr:col>
      <xdr:colOff>142875</xdr:colOff>
      <xdr:row>74</xdr:row>
      <xdr:rowOff>90170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67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100347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44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15240</xdr:rowOff>
    </xdr:from>
    <xdr:to>
      <xdr:col>65</xdr:col>
      <xdr:colOff>53975</xdr:colOff>
      <xdr:row>75</xdr:row>
      <xdr:rowOff>116840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127017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64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114247</xdr:rowOff>
    </xdr:from>
    <xdr:to>
      <xdr:col>29</xdr:col>
      <xdr:colOff>127000</xdr:colOff>
      <xdr:row>16</xdr:row>
      <xdr:rowOff>171406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05072"/>
          <a:ext cx="647700" cy="57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168393</xdr:rowOff>
    </xdr:from>
    <xdr:to>
      <xdr:col>26</xdr:col>
      <xdr:colOff>50800</xdr:colOff>
      <xdr:row>16</xdr:row>
      <xdr:rowOff>171406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4305300" y="2959218"/>
          <a:ext cx="698500" cy="3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157119</xdr:rowOff>
    </xdr:from>
    <xdr:to>
      <xdr:col>22</xdr:col>
      <xdr:colOff>114300</xdr:colOff>
      <xdr:row>16</xdr:row>
      <xdr:rowOff>168393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2947944"/>
          <a:ext cx="698500" cy="112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157119</xdr:rowOff>
    </xdr:from>
    <xdr:to>
      <xdr:col>18</xdr:col>
      <xdr:colOff>177800</xdr:colOff>
      <xdr:row>17</xdr:row>
      <xdr:rowOff>6106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47944"/>
          <a:ext cx="698500" cy="20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63447</xdr:rowOff>
    </xdr:from>
    <xdr:to>
      <xdr:col>29</xdr:col>
      <xdr:colOff>177800</xdr:colOff>
      <xdr:row>16</xdr:row>
      <xdr:rowOff>165047</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8542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35524</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2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120606</xdr:rowOff>
    </xdr:from>
    <xdr:to>
      <xdr:col>26</xdr:col>
      <xdr:colOff>101600</xdr:colOff>
      <xdr:row>17</xdr:row>
      <xdr:rowOff>50756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11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35533</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9978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117593</xdr:rowOff>
    </xdr:from>
    <xdr:to>
      <xdr:col>22</xdr:col>
      <xdr:colOff>165100</xdr:colOff>
      <xdr:row>17</xdr:row>
      <xdr:rowOff>47743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08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32520</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994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106319</xdr:rowOff>
    </xdr:from>
    <xdr:to>
      <xdr:col>19</xdr:col>
      <xdr:colOff>38100</xdr:colOff>
      <xdr:row>17</xdr:row>
      <xdr:rowOff>36469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97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21246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9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126756</xdr:rowOff>
    </xdr:from>
    <xdr:to>
      <xdr:col>15</xdr:col>
      <xdr:colOff>101600</xdr:colOff>
      <xdr:row>17</xdr:row>
      <xdr:rowOff>56906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917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41683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03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329140</xdr:rowOff>
    </xdr:from>
    <xdr:to>
      <xdr:col>29</xdr:col>
      <xdr:colOff>127000</xdr:colOff>
      <xdr:row>36</xdr:row>
      <xdr:rowOff>49028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39490"/>
          <a:ext cx="647700" cy="62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33805</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70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329140</xdr:rowOff>
    </xdr:from>
    <xdr:to>
      <xdr:col>26</xdr:col>
      <xdr:colOff>50800</xdr:colOff>
      <xdr:row>36</xdr:row>
      <xdr:rowOff>141783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39490"/>
          <a:ext cx="698500" cy="155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141783</xdr:rowOff>
    </xdr:from>
    <xdr:to>
      <xdr:col>22</xdr:col>
      <xdr:colOff>114300</xdr:colOff>
      <xdr:row>37</xdr:row>
      <xdr:rowOff>50324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095033"/>
          <a:ext cx="698500" cy="79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50324</xdr:rowOff>
    </xdr:from>
    <xdr:to>
      <xdr:col>18</xdr:col>
      <xdr:colOff>177800</xdr:colOff>
      <xdr:row>37</xdr:row>
      <xdr:rowOff>84271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75024"/>
          <a:ext cx="698500" cy="33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341128</xdr:rowOff>
    </xdr:from>
    <xdr:to>
      <xdr:col>29</xdr:col>
      <xdr:colOff>177800</xdr:colOff>
      <xdr:row>36</xdr:row>
      <xdr:rowOff>99828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51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186205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96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278340</xdr:rowOff>
    </xdr:from>
    <xdr:to>
      <xdr:col>26</xdr:col>
      <xdr:colOff>101600</xdr:colOff>
      <xdr:row>36</xdr:row>
      <xdr:rowOff>37040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88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47217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57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90983</xdr:rowOff>
    </xdr:from>
    <xdr:to>
      <xdr:col>22</xdr:col>
      <xdr:colOff>165100</xdr:colOff>
      <xdr:row>37</xdr:row>
      <xdr:rowOff>21133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44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5910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170974</xdr:rowOff>
    </xdr:from>
    <xdr:to>
      <xdr:col>19</xdr:col>
      <xdr:colOff>38100</xdr:colOff>
      <xdr:row>37</xdr:row>
      <xdr:rowOff>101124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24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85901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1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33471</xdr:rowOff>
    </xdr:from>
    <xdr:to>
      <xdr:col>15</xdr:col>
      <xdr:colOff>101600</xdr:colOff>
      <xdr:row>37</xdr:row>
      <xdr:rowOff>135071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58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119848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44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15351</xdr:rowOff>
    </xdr:from>
    <xdr:to>
      <xdr:col>24</xdr:col>
      <xdr:colOff>63500</xdr:colOff>
      <xdr:row>36</xdr:row>
      <xdr:rowOff>91575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87551"/>
          <a:ext cx="838200" cy="7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65396</xdr:rowOff>
    </xdr:from>
    <xdr:to>
      <xdr:col>19</xdr:col>
      <xdr:colOff>177800</xdr:colOff>
      <xdr:row>36</xdr:row>
      <xdr:rowOff>91575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2908300" y="6237596"/>
          <a:ext cx="889000" cy="2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50820</xdr:rowOff>
    </xdr:from>
    <xdr:to>
      <xdr:col>15</xdr:col>
      <xdr:colOff>50800</xdr:colOff>
      <xdr:row>36</xdr:row>
      <xdr:rowOff>65396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223020"/>
          <a:ext cx="889000" cy="1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50820</xdr:rowOff>
    </xdr:from>
    <xdr:to>
      <xdr:col>10</xdr:col>
      <xdr:colOff>114300</xdr:colOff>
      <xdr:row>36</xdr:row>
      <xdr:rowOff>76177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23020"/>
          <a:ext cx="889000" cy="2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136001</xdr:rowOff>
    </xdr:from>
    <xdr:to>
      <xdr:col>24</xdr:col>
      <xdr:colOff>114300</xdr:colOff>
      <xdr:row>36</xdr:row>
      <xdr:rowOff>66151</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3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114428</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15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40775</xdr:rowOff>
    </xdr:from>
    <xdr:to>
      <xdr:col>20</xdr:col>
      <xdr:colOff>38100</xdr:colOff>
      <xdr:row>36</xdr:row>
      <xdr:rowOff>142375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1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133502</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0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14596</xdr:rowOff>
    </xdr:from>
    <xdr:to>
      <xdr:col>15</xdr:col>
      <xdr:colOff>101600</xdr:colOff>
      <xdr:row>36</xdr:row>
      <xdr:rowOff>116196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8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107323</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2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20</xdr:rowOff>
    </xdr:from>
    <xdr:to>
      <xdr:col>10</xdr:col>
      <xdr:colOff>165100</xdr:colOff>
      <xdr:row>36</xdr:row>
      <xdr:rowOff>101620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7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92747</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26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25377</xdr:rowOff>
    </xdr:from>
    <xdr:to>
      <xdr:col>6</xdr:col>
      <xdr:colOff>38100</xdr:colOff>
      <xdr:row>36</xdr:row>
      <xdr:rowOff>126977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9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118104</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9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11093</xdr:rowOff>
    </xdr:from>
    <xdr:to>
      <xdr:col>24</xdr:col>
      <xdr:colOff>63500</xdr:colOff>
      <xdr:row>54</xdr:row>
      <xdr:rowOff>152152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8755043"/>
          <a:ext cx="838200" cy="65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152152</xdr:rowOff>
    </xdr:from>
    <xdr:to>
      <xdr:col>19</xdr:col>
      <xdr:colOff>177800</xdr:colOff>
      <xdr:row>56</xdr:row>
      <xdr:rowOff>103454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410452"/>
          <a:ext cx="889000" cy="29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103454</xdr:rowOff>
    </xdr:from>
    <xdr:to>
      <xdr:col>15</xdr:col>
      <xdr:colOff>50800</xdr:colOff>
      <xdr:row>57</xdr:row>
      <xdr:rowOff>89258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704654"/>
          <a:ext cx="889000" cy="15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89258</xdr:rowOff>
    </xdr:from>
    <xdr:to>
      <xdr:col>10</xdr:col>
      <xdr:colOff>114300</xdr:colOff>
      <xdr:row>57</xdr:row>
      <xdr:rowOff>164422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61908"/>
          <a:ext cx="889000" cy="7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131743</xdr:rowOff>
    </xdr:from>
    <xdr:to>
      <xdr:col>24</xdr:col>
      <xdr:colOff>114300</xdr:colOff>
      <xdr:row>51</xdr:row>
      <xdr:rowOff>61893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870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84770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65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101352</xdr:rowOff>
    </xdr:from>
    <xdr:to>
      <xdr:col>20</xdr:col>
      <xdr:colOff>38100</xdr:colOff>
      <xdr:row>55</xdr:row>
      <xdr:rowOff>31502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35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48029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134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52654</xdr:rowOff>
    </xdr:from>
    <xdr:to>
      <xdr:col>15</xdr:col>
      <xdr:colOff>101600</xdr:colOff>
      <xdr:row>56</xdr:row>
      <xdr:rowOff>154254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5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170781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42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38458</xdr:rowOff>
    </xdr:from>
    <xdr:to>
      <xdr:col>10</xdr:col>
      <xdr:colOff>165100</xdr:colOff>
      <xdr:row>57</xdr:row>
      <xdr:rowOff>140058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1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156585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8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113622</xdr:rowOff>
    </xdr:from>
    <xdr:to>
      <xdr:col>6</xdr:col>
      <xdr:colOff>38100</xdr:colOff>
      <xdr:row>58</xdr:row>
      <xdr:rowOff>43772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8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34899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7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1099</xdr:rowOff>
    </xdr:from>
    <xdr:to>
      <xdr:col>24</xdr:col>
      <xdr:colOff>63500</xdr:colOff>
      <xdr:row>78</xdr:row>
      <xdr:rowOff>5855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74199"/>
          <a:ext cx="838200" cy="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5855</xdr:rowOff>
    </xdr:from>
    <xdr:to>
      <xdr:col>19</xdr:col>
      <xdr:colOff>177800</xdr:colOff>
      <xdr:row>78</xdr:row>
      <xdr:rowOff>48991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78955"/>
          <a:ext cx="889000" cy="4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48991</xdr:rowOff>
    </xdr:from>
    <xdr:to>
      <xdr:col>15</xdr:col>
      <xdr:colOff>50800</xdr:colOff>
      <xdr:row>78</xdr:row>
      <xdr:rowOff>60651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22091"/>
          <a:ext cx="889000" cy="1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50614</xdr:rowOff>
    </xdr:from>
    <xdr:to>
      <xdr:col>10</xdr:col>
      <xdr:colOff>114300</xdr:colOff>
      <xdr:row>78</xdr:row>
      <xdr:rowOff>60651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23714"/>
          <a:ext cx="889000" cy="1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121749</xdr:rowOff>
    </xdr:from>
    <xdr:to>
      <xdr:col>24</xdr:col>
      <xdr:colOff>114300</xdr:colOff>
      <xdr:row>78</xdr:row>
      <xdr:rowOff>51899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2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69361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7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126505</xdr:rowOff>
    </xdr:from>
    <xdr:to>
      <xdr:col>20</xdr:col>
      <xdr:colOff>38100</xdr:colOff>
      <xdr:row>78</xdr:row>
      <xdr:rowOff>56655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47782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169641</xdr:rowOff>
    </xdr:from>
    <xdr:to>
      <xdr:col>15</xdr:col>
      <xdr:colOff>101600</xdr:colOff>
      <xdr:row>78</xdr:row>
      <xdr:rowOff>99791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7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90918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6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9851</xdr:rowOff>
    </xdr:from>
    <xdr:to>
      <xdr:col>10</xdr:col>
      <xdr:colOff>165100</xdr:colOff>
      <xdr:row>78</xdr:row>
      <xdr:rowOff>111451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8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102578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7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171264</xdr:rowOff>
    </xdr:from>
    <xdr:to>
      <xdr:col>6</xdr:col>
      <xdr:colOff>38100</xdr:colOff>
      <xdr:row>78</xdr:row>
      <xdr:rowOff>101414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7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92541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6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122805</xdr:rowOff>
    </xdr:from>
    <xdr:to>
      <xdr:col>24</xdr:col>
      <xdr:colOff>63500</xdr:colOff>
      <xdr:row>92</xdr:row>
      <xdr:rowOff>88843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724755"/>
          <a:ext cx="838200" cy="13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88843</xdr:rowOff>
    </xdr:from>
    <xdr:to>
      <xdr:col>19</xdr:col>
      <xdr:colOff>177800</xdr:colOff>
      <xdr:row>92</xdr:row>
      <xdr:rowOff>154603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862243"/>
          <a:ext cx="889000" cy="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178</xdr:rowOff>
    </xdr:from>
    <xdr:to>
      <xdr:col>15</xdr:col>
      <xdr:colOff>50800</xdr:colOff>
      <xdr:row>92</xdr:row>
      <xdr:rowOff>154603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773578"/>
          <a:ext cx="889000" cy="15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178</xdr:rowOff>
    </xdr:from>
    <xdr:to>
      <xdr:col>10</xdr:col>
      <xdr:colOff>114300</xdr:colOff>
      <xdr:row>93</xdr:row>
      <xdr:rowOff>127433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773578"/>
          <a:ext cx="889000" cy="29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72005</xdr:rowOff>
    </xdr:from>
    <xdr:to>
      <xdr:col>24</xdr:col>
      <xdr:colOff>114300</xdr:colOff>
      <xdr:row>92</xdr:row>
      <xdr:rowOff>2155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67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94882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525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38043</xdr:rowOff>
    </xdr:from>
    <xdr:to>
      <xdr:col>20</xdr:col>
      <xdr:colOff>38100</xdr:colOff>
      <xdr:row>92</xdr:row>
      <xdr:rowOff>139643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8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156170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586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103803</xdr:rowOff>
    </xdr:from>
    <xdr:to>
      <xdr:col>15</xdr:col>
      <xdr:colOff>101600</xdr:colOff>
      <xdr:row>93</xdr:row>
      <xdr:rowOff>33953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87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50480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65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120828</xdr:rowOff>
    </xdr:from>
    <xdr:to>
      <xdr:col>10</xdr:col>
      <xdr:colOff>165100</xdr:colOff>
      <xdr:row>92</xdr:row>
      <xdr:rowOff>50978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72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67505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498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76633</xdr:rowOff>
    </xdr:from>
    <xdr:to>
      <xdr:col>6</xdr:col>
      <xdr:colOff>38100</xdr:colOff>
      <xdr:row>94</xdr:row>
      <xdr:rowOff>6783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02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23310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796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30981</xdr:rowOff>
    </xdr:from>
    <xdr:to>
      <xdr:col>55</xdr:col>
      <xdr:colOff>0</xdr:colOff>
      <xdr:row>38</xdr:row>
      <xdr:rowOff>56829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546081"/>
          <a:ext cx="838200" cy="2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30981</xdr:rowOff>
    </xdr:from>
    <xdr:to>
      <xdr:col>50</xdr:col>
      <xdr:colOff>114300</xdr:colOff>
      <xdr:row>38</xdr:row>
      <xdr:rowOff>56107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546081"/>
          <a:ext cx="889000" cy="2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56107</xdr:rowOff>
    </xdr:from>
    <xdr:to>
      <xdr:col>45</xdr:col>
      <xdr:colOff>177800</xdr:colOff>
      <xdr:row>38</xdr:row>
      <xdr:rowOff>56532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71207"/>
          <a:ext cx="8890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41827</xdr:rowOff>
    </xdr:from>
    <xdr:to>
      <xdr:col>41</xdr:col>
      <xdr:colOff>50800</xdr:colOff>
      <xdr:row>38</xdr:row>
      <xdr:rowOff>56532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14027"/>
          <a:ext cx="889000" cy="35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6029</xdr:rowOff>
    </xdr:from>
    <xdr:to>
      <xdr:col>55</xdr:col>
      <xdr:colOff>50800</xdr:colOff>
      <xdr:row>38</xdr:row>
      <xdr:rowOff>107629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2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92406</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3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151631</xdr:rowOff>
    </xdr:from>
    <xdr:to>
      <xdr:col>50</xdr:col>
      <xdr:colOff>165100</xdr:colOff>
      <xdr:row>38</xdr:row>
      <xdr:rowOff>81781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9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72908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8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5307</xdr:rowOff>
    </xdr:from>
    <xdr:to>
      <xdr:col>46</xdr:col>
      <xdr:colOff>38100</xdr:colOff>
      <xdr:row>38</xdr:row>
      <xdr:rowOff>106907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2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98034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61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5732</xdr:rowOff>
    </xdr:from>
    <xdr:to>
      <xdr:col>41</xdr:col>
      <xdr:colOff>101600</xdr:colOff>
      <xdr:row>38</xdr:row>
      <xdr:rowOff>107332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98459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1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162477</xdr:rowOff>
    </xdr:from>
    <xdr:to>
      <xdr:col>36</xdr:col>
      <xdr:colOff>165100</xdr:colOff>
      <xdr:row>36</xdr:row>
      <xdr:rowOff>92627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83754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55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74446</xdr:rowOff>
    </xdr:from>
    <xdr:to>
      <xdr:col>55</xdr:col>
      <xdr:colOff>0</xdr:colOff>
      <xdr:row>57</xdr:row>
      <xdr:rowOff>129164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847096"/>
          <a:ext cx="838200" cy="5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39210</xdr:rowOff>
    </xdr:from>
    <xdr:to>
      <xdr:col>50</xdr:col>
      <xdr:colOff>114300</xdr:colOff>
      <xdr:row>57</xdr:row>
      <xdr:rowOff>129164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811860"/>
          <a:ext cx="889000" cy="8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47034</xdr:rowOff>
    </xdr:from>
    <xdr:to>
      <xdr:col>45</xdr:col>
      <xdr:colOff>177800</xdr:colOff>
      <xdr:row>57</xdr:row>
      <xdr:rowOff>39210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648234"/>
          <a:ext cx="889000" cy="16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47034</xdr:rowOff>
    </xdr:from>
    <xdr:to>
      <xdr:col>41</xdr:col>
      <xdr:colOff>50800</xdr:colOff>
      <xdr:row>56</xdr:row>
      <xdr:rowOff>96106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648234"/>
          <a:ext cx="889000" cy="4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23646</xdr:rowOff>
    </xdr:from>
    <xdr:to>
      <xdr:col>55</xdr:col>
      <xdr:colOff>50800</xdr:colOff>
      <xdr:row>57</xdr:row>
      <xdr:rowOff>125246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9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2073</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74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78364</xdr:rowOff>
    </xdr:from>
    <xdr:to>
      <xdr:col>50</xdr:col>
      <xdr:colOff>165100</xdr:colOff>
      <xdr:row>58</xdr:row>
      <xdr:rowOff>8514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5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171091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159860</xdr:rowOff>
    </xdr:from>
    <xdr:to>
      <xdr:col>46</xdr:col>
      <xdr:colOff>38100</xdr:colOff>
      <xdr:row>57</xdr:row>
      <xdr:rowOff>90010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6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106537</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536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167684</xdr:rowOff>
    </xdr:from>
    <xdr:to>
      <xdr:col>41</xdr:col>
      <xdr:colOff>101600</xdr:colOff>
      <xdr:row>56</xdr:row>
      <xdr:rowOff>97834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59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114361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372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45306</xdr:rowOff>
    </xdr:from>
    <xdr:to>
      <xdr:col>36</xdr:col>
      <xdr:colOff>165100</xdr:colOff>
      <xdr:row>56</xdr:row>
      <xdr:rowOff>146906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4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163433</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421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115999</xdr:rowOff>
    </xdr:from>
    <xdr:to>
      <xdr:col>55</xdr:col>
      <xdr:colOff>0</xdr:colOff>
      <xdr:row>77</xdr:row>
      <xdr:rowOff>144678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17649"/>
          <a:ext cx="838200" cy="2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116103</xdr:rowOff>
    </xdr:from>
    <xdr:to>
      <xdr:col>50</xdr:col>
      <xdr:colOff>114300</xdr:colOff>
      <xdr:row>77</xdr:row>
      <xdr:rowOff>144678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17753"/>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153324</xdr:rowOff>
    </xdr:from>
    <xdr:to>
      <xdr:col>45</xdr:col>
      <xdr:colOff>177800</xdr:colOff>
      <xdr:row>77</xdr:row>
      <xdr:rowOff>116103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012074"/>
          <a:ext cx="889000" cy="30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30275</xdr:rowOff>
    </xdr:from>
    <xdr:to>
      <xdr:col>41</xdr:col>
      <xdr:colOff>50800</xdr:colOff>
      <xdr:row>75</xdr:row>
      <xdr:rowOff>153324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889025"/>
          <a:ext cx="889000" cy="12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48051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4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65199</xdr:rowOff>
    </xdr:from>
    <xdr:to>
      <xdr:col>55</xdr:col>
      <xdr:colOff>50800</xdr:colOff>
      <xdr:row>77</xdr:row>
      <xdr:rowOff>166799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6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151576</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18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93878</xdr:rowOff>
    </xdr:from>
    <xdr:to>
      <xdr:col>50</xdr:col>
      <xdr:colOff>165100</xdr:colOff>
      <xdr:row>78</xdr:row>
      <xdr:rowOff>24028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29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15155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38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65303</xdr:rowOff>
    </xdr:from>
    <xdr:to>
      <xdr:col>46</xdr:col>
      <xdr:colOff>38100</xdr:colOff>
      <xdr:row>77</xdr:row>
      <xdr:rowOff>166903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6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158030</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35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102525</xdr:rowOff>
    </xdr:from>
    <xdr:to>
      <xdr:col>41</xdr:col>
      <xdr:colOff>101600</xdr:colOff>
      <xdr:row>76</xdr:row>
      <xdr:rowOff>32674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9612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49202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73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150925</xdr:rowOff>
    </xdr:from>
    <xdr:to>
      <xdr:col>36</xdr:col>
      <xdr:colOff>165100</xdr:colOff>
      <xdr:row>75</xdr:row>
      <xdr:rowOff>81075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83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97602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61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154877</xdr:rowOff>
    </xdr:from>
    <xdr:to>
      <xdr:col>55</xdr:col>
      <xdr:colOff>0</xdr:colOff>
      <xdr:row>98</xdr:row>
      <xdr:rowOff>9629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85527"/>
          <a:ext cx="838200" cy="2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114329</xdr:rowOff>
    </xdr:from>
    <xdr:to>
      <xdr:col>50</xdr:col>
      <xdr:colOff>114300</xdr:colOff>
      <xdr:row>98</xdr:row>
      <xdr:rowOff>9629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744979"/>
          <a:ext cx="889000" cy="6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72685</xdr:rowOff>
    </xdr:from>
    <xdr:to>
      <xdr:col>45</xdr:col>
      <xdr:colOff>177800</xdr:colOff>
      <xdr:row>97</xdr:row>
      <xdr:rowOff>114329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703335"/>
          <a:ext cx="889000" cy="4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72685</xdr:rowOff>
    </xdr:from>
    <xdr:to>
      <xdr:col>41</xdr:col>
      <xdr:colOff>50800</xdr:colOff>
      <xdr:row>98</xdr:row>
      <xdr:rowOff>3987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703335"/>
          <a:ext cx="889000" cy="10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104077</xdr:rowOff>
    </xdr:from>
    <xdr:to>
      <xdr:col>55</xdr:col>
      <xdr:colOff>50800</xdr:colOff>
      <xdr:row>98</xdr:row>
      <xdr:rowOff>34227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3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82504</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130279</xdr:rowOff>
    </xdr:from>
    <xdr:to>
      <xdr:col>50</xdr:col>
      <xdr:colOff>165100</xdr:colOff>
      <xdr:row>98</xdr:row>
      <xdr:rowOff>60429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6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51556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5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63529</xdr:rowOff>
    </xdr:from>
    <xdr:to>
      <xdr:col>46</xdr:col>
      <xdr:colOff>38100</xdr:colOff>
      <xdr:row>97</xdr:row>
      <xdr:rowOff>165129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9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10206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6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21885</xdr:rowOff>
    </xdr:from>
    <xdr:to>
      <xdr:col>41</xdr:col>
      <xdr:colOff>101600</xdr:colOff>
      <xdr:row>97</xdr:row>
      <xdr:rowOff>123485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65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140012</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42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124637</xdr:rowOff>
    </xdr:from>
    <xdr:to>
      <xdr:col>36</xdr:col>
      <xdr:colOff>165100</xdr:colOff>
      <xdr:row>98</xdr:row>
      <xdr:rowOff>54787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5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45914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4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164137</xdr:rowOff>
    </xdr:from>
    <xdr:to>
      <xdr:col>85</xdr:col>
      <xdr:colOff>127000</xdr:colOff>
      <xdr:row>36</xdr:row>
      <xdr:rowOff>7181</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5821987"/>
          <a:ext cx="838200" cy="35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6222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7181</xdr:rowOff>
    </xdr:from>
    <xdr:to>
      <xdr:col>81</xdr:col>
      <xdr:colOff>50800</xdr:colOff>
      <xdr:row>37</xdr:row>
      <xdr:rowOff>104587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179381"/>
          <a:ext cx="889000" cy="26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76951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59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44123</xdr:rowOff>
    </xdr:from>
    <xdr:to>
      <xdr:col>76</xdr:col>
      <xdr:colOff>114300</xdr:colOff>
      <xdr:row>37</xdr:row>
      <xdr:rowOff>104587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044873"/>
          <a:ext cx="889000" cy="40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25127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5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14633</xdr:rowOff>
    </xdr:from>
    <xdr:to>
      <xdr:col>71</xdr:col>
      <xdr:colOff>177800</xdr:colOff>
      <xdr:row>35</xdr:row>
      <xdr:rowOff>44123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015383"/>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23619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53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61658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7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113337</xdr:rowOff>
    </xdr:from>
    <xdr:to>
      <xdr:col>85</xdr:col>
      <xdr:colOff>177800</xdr:colOff>
      <xdr:row>34</xdr:row>
      <xdr:rowOff>43487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577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136214</xdr:rowOff>
    </xdr:from>
    <xdr:ext cx="534377"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62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127831</xdr:rowOff>
    </xdr:from>
    <xdr:to>
      <xdr:col>81</xdr:col>
      <xdr:colOff>101600</xdr:colOff>
      <xdr:row>36</xdr:row>
      <xdr:rowOff>57981</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12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74508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5903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53787</xdr:rowOff>
    </xdr:from>
    <xdr:to>
      <xdr:col>76</xdr:col>
      <xdr:colOff>165100</xdr:colOff>
      <xdr:row>37</xdr:row>
      <xdr:rowOff>155387</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39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464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17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164773</xdr:rowOff>
    </xdr:from>
    <xdr:to>
      <xdr:col>72</xdr:col>
      <xdr:colOff>38100</xdr:colOff>
      <xdr:row>35</xdr:row>
      <xdr:rowOff>94923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599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111450</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576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135283</xdr:rowOff>
    </xdr:from>
    <xdr:to>
      <xdr:col>67</xdr:col>
      <xdr:colOff>101600</xdr:colOff>
      <xdr:row>35</xdr:row>
      <xdr:rowOff>65433</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596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81960</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573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137789</xdr:rowOff>
    </xdr:from>
    <xdr:to>
      <xdr:col>85</xdr:col>
      <xdr:colOff>127000</xdr:colOff>
      <xdr:row>75</xdr:row>
      <xdr:rowOff>142956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2996539"/>
          <a:ext cx="8382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137789</xdr:rowOff>
    </xdr:from>
    <xdr:to>
      <xdr:col>81</xdr:col>
      <xdr:colOff>50800</xdr:colOff>
      <xdr:row>75</xdr:row>
      <xdr:rowOff>157956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2996539"/>
          <a:ext cx="889000" cy="20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157956</xdr:rowOff>
    </xdr:from>
    <xdr:to>
      <xdr:col>76</xdr:col>
      <xdr:colOff>114300</xdr:colOff>
      <xdr:row>76</xdr:row>
      <xdr:rowOff>30900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016706"/>
          <a:ext cx="889000" cy="4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30900</xdr:rowOff>
    </xdr:from>
    <xdr:to>
      <xdr:col>71</xdr:col>
      <xdr:colOff>177800</xdr:colOff>
      <xdr:row>76</xdr:row>
      <xdr:rowOff>65839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061100"/>
          <a:ext cx="889000" cy="3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92156</xdr:rowOff>
    </xdr:from>
    <xdr:to>
      <xdr:col>85</xdr:col>
      <xdr:colOff>177800</xdr:colOff>
      <xdr:row>76</xdr:row>
      <xdr:rowOff>22306</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2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115033</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802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86989</xdr:rowOff>
    </xdr:from>
    <xdr:to>
      <xdr:col>81</xdr:col>
      <xdr:colOff>101600</xdr:colOff>
      <xdr:row>76</xdr:row>
      <xdr:rowOff>17140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29457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33666</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72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107156</xdr:rowOff>
    </xdr:from>
    <xdr:to>
      <xdr:col>76</xdr:col>
      <xdr:colOff>165100</xdr:colOff>
      <xdr:row>76</xdr:row>
      <xdr:rowOff>37306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296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53833</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741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151550</xdr:rowOff>
    </xdr:from>
    <xdr:to>
      <xdr:col>72</xdr:col>
      <xdr:colOff>38100</xdr:colOff>
      <xdr:row>76</xdr:row>
      <xdr:rowOff>81700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98227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78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15039</xdr:rowOff>
    </xdr:from>
    <xdr:to>
      <xdr:col>67</xdr:col>
      <xdr:colOff>101600</xdr:colOff>
      <xdr:row>76</xdr:row>
      <xdr:rowOff>116639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4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133166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2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86691</xdr:rowOff>
    </xdr:from>
    <xdr:to>
      <xdr:col>85</xdr:col>
      <xdr:colOff>127000</xdr:colOff>
      <xdr:row>95</xdr:row>
      <xdr:rowOff>47503</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5860091"/>
          <a:ext cx="838200" cy="47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47503</xdr:rowOff>
    </xdr:from>
    <xdr:to>
      <xdr:col>81</xdr:col>
      <xdr:colOff>50800</xdr:colOff>
      <xdr:row>96</xdr:row>
      <xdr:rowOff>155108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335253"/>
          <a:ext cx="889000" cy="27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155108</xdr:rowOff>
    </xdr:from>
    <xdr:to>
      <xdr:col>76</xdr:col>
      <xdr:colOff>114300</xdr:colOff>
      <xdr:row>97</xdr:row>
      <xdr:rowOff>148506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614308"/>
          <a:ext cx="889000" cy="164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148506</xdr:rowOff>
    </xdr:from>
    <xdr:to>
      <xdr:col>71</xdr:col>
      <xdr:colOff>177800</xdr:colOff>
      <xdr:row>98</xdr:row>
      <xdr:rowOff>143396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779156"/>
          <a:ext cx="889000" cy="16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35891</xdr:rowOff>
    </xdr:from>
    <xdr:to>
      <xdr:col>85</xdr:col>
      <xdr:colOff>177800</xdr:colOff>
      <xdr:row>92</xdr:row>
      <xdr:rowOff>137491</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580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122268</xdr:rowOff>
    </xdr:from>
    <xdr:ext cx="599010"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5724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168153</xdr:rowOff>
    </xdr:from>
    <xdr:to>
      <xdr:col>81</xdr:col>
      <xdr:colOff>101600</xdr:colOff>
      <xdr:row>95</xdr:row>
      <xdr:rowOff>98303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28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114830</xdr:rowOff>
    </xdr:from>
    <xdr:ext cx="59901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181795" y="1605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104308</xdr:rowOff>
    </xdr:from>
    <xdr:to>
      <xdr:col>76</xdr:col>
      <xdr:colOff>165100</xdr:colOff>
      <xdr:row>97</xdr:row>
      <xdr:rowOff>34458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56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50985</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292795" y="1633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97706</xdr:rowOff>
    </xdr:from>
    <xdr:to>
      <xdr:col>72</xdr:col>
      <xdr:colOff>38100</xdr:colOff>
      <xdr:row>98</xdr:row>
      <xdr:rowOff>27856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2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44383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0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92596</xdr:rowOff>
    </xdr:from>
    <xdr:to>
      <xdr:col>67</xdr:col>
      <xdr:colOff>101600</xdr:colOff>
      <xdr:row>99</xdr:row>
      <xdr:rowOff>22746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9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13873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8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132728</xdr:rowOff>
    </xdr:from>
    <xdr:to>
      <xdr:col>116</xdr:col>
      <xdr:colOff>63500</xdr:colOff>
      <xdr:row>72</xdr:row>
      <xdr:rowOff>25343</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305678"/>
          <a:ext cx="838200" cy="6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25343</xdr:rowOff>
    </xdr:from>
    <xdr:to>
      <xdr:col>111</xdr:col>
      <xdr:colOff>177800</xdr:colOff>
      <xdr:row>72</xdr:row>
      <xdr:rowOff>65405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369743"/>
          <a:ext cx="889000" cy="4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65405</xdr:rowOff>
    </xdr:from>
    <xdr:to>
      <xdr:col>107</xdr:col>
      <xdr:colOff>50800</xdr:colOff>
      <xdr:row>72</xdr:row>
      <xdr:rowOff>84531</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409805"/>
          <a:ext cx="8890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84531</xdr:rowOff>
    </xdr:from>
    <xdr:to>
      <xdr:col>102</xdr:col>
      <xdr:colOff>114300</xdr:colOff>
      <xdr:row>72</xdr:row>
      <xdr:rowOff>89884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428931"/>
          <a:ext cx="8890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81928</xdr:rowOff>
    </xdr:from>
    <xdr:to>
      <xdr:col>116</xdr:col>
      <xdr:colOff>114300</xdr:colOff>
      <xdr:row>72</xdr:row>
      <xdr:rowOff>12078</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25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104805</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10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145993</xdr:rowOff>
    </xdr:from>
    <xdr:to>
      <xdr:col>112</xdr:col>
      <xdr:colOff>38100</xdr:colOff>
      <xdr:row>72</xdr:row>
      <xdr:rowOff>76143</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31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92670</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09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14605</xdr:rowOff>
    </xdr:from>
    <xdr:to>
      <xdr:col>107</xdr:col>
      <xdr:colOff>101600</xdr:colOff>
      <xdr:row>72</xdr:row>
      <xdr:rowOff>116205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35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132732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13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33731</xdr:rowOff>
    </xdr:from>
    <xdr:to>
      <xdr:col>102</xdr:col>
      <xdr:colOff>165100</xdr:colOff>
      <xdr:row>72</xdr:row>
      <xdr:rowOff>135331</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37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151858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15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39084</xdr:rowOff>
    </xdr:from>
    <xdr:to>
      <xdr:col>98</xdr:col>
      <xdr:colOff>38100</xdr:colOff>
      <xdr:row>72</xdr:row>
      <xdr:rowOff>140684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38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131811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47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類似団体と比較して</a:t>
          </a:r>
          <a:r>
            <a:rPr kumimoji="1" lang="en-US" altLang="ja-JP" sz="1300">
              <a:latin typeface="ＭＳ ゴシック" panose="020B0609070205080204" pitchFamily="49" charset="-128"/>
              <a:ea typeface="ＭＳ ゴシック" panose="020B0609070205080204" pitchFamily="49" charset="-128"/>
            </a:rPr>
            <a:t>5</a:t>
          </a:r>
          <a:r>
            <a:rPr kumimoji="1" lang="ja-JP" altLang="en-US" sz="1300">
              <a:latin typeface="ＭＳ ゴシック" panose="020B0609070205080204" pitchFamily="49" charset="-128"/>
              <a:ea typeface="ＭＳ ゴシック" panose="020B0609070205080204" pitchFamily="49" charset="-128"/>
            </a:rPr>
            <a:t>位以内に入ったものが、災害復旧事業費と積立金と物件費と扶助費である。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災害復旧事業費については、令和</a:t>
          </a:r>
          <a:r>
            <a:rPr kumimoji="1" lang="en-US" altLang="ja-JP" sz="1300">
              <a:latin typeface="ＭＳ ゴシック" panose="020B0609070205080204" pitchFamily="49" charset="-128"/>
              <a:ea typeface="ＭＳ ゴシック" panose="020B0609070205080204" pitchFamily="49" charset="-128"/>
            </a:rPr>
            <a:t>5</a:t>
          </a:r>
          <a:r>
            <a:rPr kumimoji="1" lang="ja-JP" altLang="en-US" sz="1300">
              <a:latin typeface="ＭＳ ゴシック" panose="020B0609070205080204" pitchFamily="49" charset="-128"/>
              <a:ea typeface="ＭＳ ゴシック" panose="020B0609070205080204" pitchFamily="49" charset="-128"/>
            </a:rPr>
            <a:t>年</a:t>
          </a:r>
          <a:r>
            <a:rPr kumimoji="1" lang="en-US" altLang="ja-JP" sz="1300">
              <a:latin typeface="ＭＳ ゴシック" panose="020B0609070205080204" pitchFamily="49" charset="-128"/>
              <a:ea typeface="ＭＳ ゴシック" panose="020B0609070205080204" pitchFamily="49" charset="-128"/>
            </a:rPr>
            <a:t>6</a:t>
          </a:r>
          <a:r>
            <a:rPr kumimoji="1" lang="ja-JP" altLang="en-US" sz="1300">
              <a:latin typeface="ＭＳ ゴシック" panose="020B0609070205080204" pitchFamily="49" charset="-128"/>
              <a:ea typeface="ＭＳ ゴシック" panose="020B0609070205080204" pitchFamily="49" charset="-128"/>
            </a:rPr>
            <a:t>月末から</a:t>
          </a:r>
          <a:r>
            <a:rPr kumimoji="1" lang="en-US" altLang="ja-JP" sz="1300">
              <a:latin typeface="ＭＳ ゴシック" panose="020B0609070205080204" pitchFamily="49" charset="-128"/>
              <a:ea typeface="ＭＳ ゴシック" panose="020B0609070205080204" pitchFamily="49" charset="-128"/>
            </a:rPr>
            <a:t>7</a:t>
          </a:r>
          <a:r>
            <a:rPr kumimoji="1" lang="ja-JP" altLang="en-US" sz="1300">
              <a:latin typeface="ＭＳ ゴシック" panose="020B0609070205080204" pitchFamily="49" charset="-128"/>
              <a:ea typeface="ＭＳ ゴシック" panose="020B0609070205080204" pitchFamily="49" charset="-128"/>
            </a:rPr>
            <a:t>月にかけての梅雨前線豪雨災害に伴う復旧事業費の増である。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積立金については、最大の要因はふるさと納税受入額の急増によるふるさと応援基金への積立額の増であり、物件費についても、ふるさと納税受入額の急増に伴う募集関連経費の急増である。ふるさと納税については、今後の寄附状況により増減するものであり、適切な運営に努めながら増収にも努め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扶助費については、介護給付・訓練等給付費の増や障害児通所支援給付費の増などにより増加しており、類似団体内順位についてはこれまでと同様</a:t>
          </a:r>
          <a:r>
            <a:rPr kumimoji="1" lang="en-US" altLang="ja-JP" sz="1300">
              <a:latin typeface="ＭＳ ゴシック" panose="020B0609070205080204" pitchFamily="49" charset="-128"/>
              <a:ea typeface="ＭＳ ゴシック" panose="020B0609070205080204" pitchFamily="49" charset="-128"/>
            </a:rPr>
            <a:t>5</a:t>
          </a:r>
          <a:r>
            <a:rPr kumimoji="1" lang="ja-JP" altLang="en-US" sz="1300">
              <a:latin typeface="ＭＳ ゴシック" panose="020B0609070205080204" pitchFamily="49" charset="-128"/>
              <a:ea typeface="ＭＳ ゴシック" panose="020B0609070205080204" pitchFamily="49" charset="-128"/>
            </a:rPr>
            <a:t>位以内で推移しており、今後も増加していくことが予測されるため、医療・介護・福祉が連携した対策を行うなど必要な措置に努める。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95885</xdr:rowOff>
    </xdr:from>
    <xdr:to>
      <xdr:col>24</xdr:col>
      <xdr:colOff>63500</xdr:colOff>
      <xdr:row>35</xdr:row>
      <xdr:rowOff>139891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96635"/>
          <a:ext cx="838200" cy="4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164465</xdr:rowOff>
    </xdr:from>
    <xdr:to>
      <xdr:col>19</xdr:col>
      <xdr:colOff>177800</xdr:colOff>
      <xdr:row>35</xdr:row>
      <xdr:rowOff>139891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479415"/>
          <a:ext cx="889000" cy="66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164465</xdr:rowOff>
    </xdr:from>
    <xdr:to>
      <xdr:col>15</xdr:col>
      <xdr:colOff>50800</xdr:colOff>
      <xdr:row>35</xdr:row>
      <xdr:rowOff>112078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479415"/>
          <a:ext cx="889000" cy="63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98742</xdr:rowOff>
    </xdr:from>
    <xdr:to>
      <xdr:col>10</xdr:col>
      <xdr:colOff>114300</xdr:colOff>
      <xdr:row>35</xdr:row>
      <xdr:rowOff>112078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99492"/>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45085</xdr:rowOff>
    </xdr:from>
    <xdr:to>
      <xdr:col>24</xdr:col>
      <xdr:colOff>114300</xdr:colOff>
      <xdr:row>35</xdr:row>
      <xdr:rowOff>146685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67962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97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89091</xdr:rowOff>
    </xdr:from>
    <xdr:to>
      <xdr:col>20</xdr:col>
      <xdr:colOff>38100</xdr:colOff>
      <xdr:row>36</xdr:row>
      <xdr:rowOff>19241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9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35768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6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113665</xdr:rowOff>
    </xdr:from>
    <xdr:to>
      <xdr:col>15</xdr:col>
      <xdr:colOff>101600</xdr:colOff>
      <xdr:row>32</xdr:row>
      <xdr:rowOff>43815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42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60342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20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61278</xdr:rowOff>
    </xdr:from>
    <xdr:to>
      <xdr:col>10</xdr:col>
      <xdr:colOff>165100</xdr:colOff>
      <xdr:row>35</xdr:row>
      <xdr:rowOff>162878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7955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47942</xdr:rowOff>
    </xdr:from>
    <xdr:to>
      <xdr:col>6</xdr:col>
      <xdr:colOff>38100</xdr:colOff>
      <xdr:row>35</xdr:row>
      <xdr:rowOff>149542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4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166069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152219</xdr:rowOff>
    </xdr:from>
    <xdr:to>
      <xdr:col>24</xdr:col>
      <xdr:colOff>63500</xdr:colOff>
      <xdr:row>56</xdr:row>
      <xdr:rowOff>79673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410519"/>
          <a:ext cx="838200" cy="27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79673</xdr:rowOff>
    </xdr:from>
    <xdr:to>
      <xdr:col>19</xdr:col>
      <xdr:colOff>177800</xdr:colOff>
      <xdr:row>57</xdr:row>
      <xdr:rowOff>33704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80873"/>
          <a:ext cx="889000" cy="125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33704</xdr:rowOff>
    </xdr:from>
    <xdr:to>
      <xdr:col>15</xdr:col>
      <xdr:colOff>50800</xdr:colOff>
      <xdr:row>57</xdr:row>
      <xdr:rowOff>122399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06354"/>
          <a:ext cx="889000" cy="8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169917</xdr:rowOff>
    </xdr:from>
    <xdr:to>
      <xdr:col>10</xdr:col>
      <xdr:colOff>114300</xdr:colOff>
      <xdr:row>57</xdr:row>
      <xdr:rowOff>122399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71117"/>
          <a:ext cx="889000" cy="12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101419</xdr:rowOff>
    </xdr:from>
    <xdr:to>
      <xdr:col>24</xdr:col>
      <xdr:colOff>114300</xdr:colOff>
      <xdr:row>55</xdr:row>
      <xdr:rowOff>31569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35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124296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211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28873</xdr:rowOff>
    </xdr:from>
    <xdr:to>
      <xdr:col>20</xdr:col>
      <xdr:colOff>38100</xdr:colOff>
      <xdr:row>56</xdr:row>
      <xdr:rowOff>130473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3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147000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05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154354</xdr:rowOff>
    </xdr:from>
    <xdr:to>
      <xdr:col>15</xdr:col>
      <xdr:colOff>101600</xdr:colOff>
      <xdr:row>57</xdr:row>
      <xdr:rowOff>84504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101031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30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71599</xdr:rowOff>
    </xdr:from>
    <xdr:to>
      <xdr:col>10</xdr:col>
      <xdr:colOff>165100</xdr:colOff>
      <xdr:row>58</xdr:row>
      <xdr:rowOff>1749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164326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36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119117</xdr:rowOff>
    </xdr:from>
    <xdr:to>
      <xdr:col>6</xdr:col>
      <xdr:colOff>38100</xdr:colOff>
      <xdr:row>57</xdr:row>
      <xdr:rowOff>49267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40394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13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44800</xdr:rowOff>
    </xdr:from>
    <xdr:to>
      <xdr:col>24</xdr:col>
      <xdr:colOff>63500</xdr:colOff>
      <xdr:row>76</xdr:row>
      <xdr:rowOff>2884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03550"/>
          <a:ext cx="838200" cy="12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2884</xdr:rowOff>
    </xdr:from>
    <xdr:to>
      <xdr:col>19</xdr:col>
      <xdr:colOff>177800</xdr:colOff>
      <xdr:row>76</xdr:row>
      <xdr:rowOff>104237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33084"/>
          <a:ext cx="889000" cy="10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135265</xdr:rowOff>
    </xdr:from>
    <xdr:to>
      <xdr:col>15</xdr:col>
      <xdr:colOff>50800</xdr:colOff>
      <xdr:row>76</xdr:row>
      <xdr:rowOff>104237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94015"/>
          <a:ext cx="889000" cy="14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135265</xdr:rowOff>
    </xdr:from>
    <xdr:to>
      <xdr:col>10</xdr:col>
      <xdr:colOff>114300</xdr:colOff>
      <xdr:row>76</xdr:row>
      <xdr:rowOff>161317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94015"/>
          <a:ext cx="889000" cy="19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165450</xdr:rowOff>
    </xdr:from>
    <xdr:to>
      <xdr:col>24</xdr:col>
      <xdr:colOff>114300</xdr:colOff>
      <xdr:row>75</xdr:row>
      <xdr:rowOff>95600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16877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04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123533</xdr:rowOff>
    </xdr:from>
    <xdr:to>
      <xdr:col>20</xdr:col>
      <xdr:colOff>38100</xdr:colOff>
      <xdr:row>76</xdr:row>
      <xdr:rowOff>53684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822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70210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5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53437</xdr:rowOff>
    </xdr:from>
    <xdr:to>
      <xdr:col>15</xdr:col>
      <xdr:colOff>101600</xdr:colOff>
      <xdr:row>76</xdr:row>
      <xdr:rowOff>155037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8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58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84465</xdr:rowOff>
    </xdr:from>
    <xdr:to>
      <xdr:col>10</xdr:col>
      <xdr:colOff>165100</xdr:colOff>
      <xdr:row>76</xdr:row>
      <xdr:rowOff>14616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432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31142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1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110517</xdr:rowOff>
    </xdr:from>
    <xdr:to>
      <xdr:col>6</xdr:col>
      <xdr:colOff>38100</xdr:colOff>
      <xdr:row>77</xdr:row>
      <xdr:rowOff>40667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4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57195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15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109593</xdr:rowOff>
    </xdr:from>
    <xdr:to>
      <xdr:col>24</xdr:col>
      <xdr:colOff>63500</xdr:colOff>
      <xdr:row>97</xdr:row>
      <xdr:rowOff>117526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40243"/>
          <a:ext cx="838200" cy="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103091</xdr:rowOff>
    </xdr:from>
    <xdr:to>
      <xdr:col>19</xdr:col>
      <xdr:colOff>177800</xdr:colOff>
      <xdr:row>97</xdr:row>
      <xdr:rowOff>109593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33741"/>
          <a:ext cx="889000" cy="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63009</xdr:rowOff>
    </xdr:from>
    <xdr:to>
      <xdr:col>15</xdr:col>
      <xdr:colOff>50800</xdr:colOff>
      <xdr:row>97</xdr:row>
      <xdr:rowOff>103091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693659"/>
          <a:ext cx="889000" cy="4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63009</xdr:rowOff>
    </xdr:from>
    <xdr:to>
      <xdr:col>10</xdr:col>
      <xdr:colOff>114300</xdr:colOff>
      <xdr:row>97</xdr:row>
      <xdr:rowOff>114316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93659"/>
          <a:ext cx="889000" cy="5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66726</xdr:rowOff>
    </xdr:from>
    <xdr:to>
      <xdr:col>24</xdr:col>
      <xdr:colOff>114300</xdr:colOff>
      <xdr:row>97</xdr:row>
      <xdr:rowOff>168326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9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153103</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1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58793</xdr:rowOff>
    </xdr:from>
    <xdr:to>
      <xdr:col>20</xdr:col>
      <xdr:colOff>38100</xdr:colOff>
      <xdr:row>97</xdr:row>
      <xdr:rowOff>160393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8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151520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78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52291</xdr:rowOff>
    </xdr:from>
    <xdr:to>
      <xdr:col>15</xdr:col>
      <xdr:colOff>101600</xdr:colOff>
      <xdr:row>97</xdr:row>
      <xdr:rowOff>153891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8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145018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7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12209</xdr:rowOff>
    </xdr:from>
    <xdr:to>
      <xdr:col>10</xdr:col>
      <xdr:colOff>165100</xdr:colOff>
      <xdr:row>97</xdr:row>
      <xdr:rowOff>113809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4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104936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3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63516</xdr:rowOff>
    </xdr:from>
    <xdr:to>
      <xdr:col>6</xdr:col>
      <xdr:colOff>38100</xdr:colOff>
      <xdr:row>97</xdr:row>
      <xdr:rowOff>165116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9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156243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78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36716</xdr:rowOff>
    </xdr:from>
    <xdr:to>
      <xdr:col>55</xdr:col>
      <xdr:colOff>0</xdr:colOff>
      <xdr:row>57</xdr:row>
      <xdr:rowOff>88709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09366"/>
          <a:ext cx="838200" cy="5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30721</xdr:rowOff>
    </xdr:from>
    <xdr:to>
      <xdr:col>50</xdr:col>
      <xdr:colOff>114300</xdr:colOff>
      <xdr:row>57</xdr:row>
      <xdr:rowOff>88709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03371"/>
          <a:ext cx="889000" cy="57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30721</xdr:rowOff>
    </xdr:from>
    <xdr:to>
      <xdr:col>45</xdr:col>
      <xdr:colOff>177800</xdr:colOff>
      <xdr:row>57</xdr:row>
      <xdr:rowOff>54496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03371"/>
          <a:ext cx="8890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54496</xdr:rowOff>
    </xdr:from>
    <xdr:to>
      <xdr:col>41</xdr:col>
      <xdr:colOff>50800</xdr:colOff>
      <xdr:row>57</xdr:row>
      <xdr:rowOff>79616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27146"/>
          <a:ext cx="889000" cy="2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157366</xdr:rowOff>
    </xdr:from>
    <xdr:to>
      <xdr:col>55</xdr:col>
      <xdr:colOff>50800</xdr:colOff>
      <xdr:row>57</xdr:row>
      <xdr:rowOff>87516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5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135793</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3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37909</xdr:rowOff>
    </xdr:from>
    <xdr:to>
      <xdr:col>50</xdr:col>
      <xdr:colOff>165100</xdr:colOff>
      <xdr:row>57</xdr:row>
      <xdr:rowOff>139509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1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130636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0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151371</xdr:rowOff>
    </xdr:from>
    <xdr:to>
      <xdr:col>46</xdr:col>
      <xdr:colOff>38100</xdr:colOff>
      <xdr:row>57</xdr:row>
      <xdr:rowOff>81521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5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72648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4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3696</xdr:rowOff>
    </xdr:from>
    <xdr:to>
      <xdr:col>41</xdr:col>
      <xdr:colOff>101600</xdr:colOff>
      <xdr:row>57</xdr:row>
      <xdr:rowOff>105296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7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96423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6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28816</xdr:rowOff>
    </xdr:from>
    <xdr:to>
      <xdr:col>36</xdr:col>
      <xdr:colOff>165100</xdr:colOff>
      <xdr:row>57</xdr:row>
      <xdr:rowOff>130416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0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121543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9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113605</xdr:rowOff>
    </xdr:from>
    <xdr:to>
      <xdr:col>55</xdr:col>
      <xdr:colOff>0</xdr:colOff>
      <xdr:row>75</xdr:row>
      <xdr:rowOff>2011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115105"/>
          <a:ext cx="838200" cy="745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2011</xdr:rowOff>
    </xdr:from>
    <xdr:to>
      <xdr:col>50</xdr:col>
      <xdr:colOff>114300</xdr:colOff>
      <xdr:row>77</xdr:row>
      <xdr:rowOff>38533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860761"/>
          <a:ext cx="889000" cy="37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38533</xdr:rowOff>
    </xdr:from>
    <xdr:to>
      <xdr:col>45</xdr:col>
      <xdr:colOff>177800</xdr:colOff>
      <xdr:row>78</xdr:row>
      <xdr:rowOff>44819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240183"/>
          <a:ext cx="889000" cy="17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44819</xdr:rowOff>
    </xdr:from>
    <xdr:to>
      <xdr:col>41</xdr:col>
      <xdr:colOff>50800</xdr:colOff>
      <xdr:row>78</xdr:row>
      <xdr:rowOff>152132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417919"/>
          <a:ext cx="889000" cy="10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62805</xdr:rowOff>
    </xdr:from>
    <xdr:to>
      <xdr:col>55</xdr:col>
      <xdr:colOff>50800</xdr:colOff>
      <xdr:row>70</xdr:row>
      <xdr:rowOff>164405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06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15832</xdr:rowOff>
    </xdr:from>
    <xdr:ext cx="599010"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017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122661</xdr:rowOff>
    </xdr:from>
    <xdr:to>
      <xdr:col>50</xdr:col>
      <xdr:colOff>165100</xdr:colOff>
      <xdr:row>75</xdr:row>
      <xdr:rowOff>52811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80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69338</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39795" y="12585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159183</xdr:rowOff>
    </xdr:from>
    <xdr:to>
      <xdr:col>46</xdr:col>
      <xdr:colOff>38100</xdr:colOff>
      <xdr:row>77</xdr:row>
      <xdr:rowOff>89333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18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105860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96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165469</xdr:rowOff>
    </xdr:from>
    <xdr:to>
      <xdr:col>41</xdr:col>
      <xdr:colOff>101600</xdr:colOff>
      <xdr:row>78</xdr:row>
      <xdr:rowOff>95619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112146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101332</xdr:rowOff>
    </xdr:from>
    <xdr:to>
      <xdr:col>36</xdr:col>
      <xdr:colOff>165100</xdr:colOff>
      <xdr:row>79</xdr:row>
      <xdr:rowOff>31482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7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22609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6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43486</xdr:rowOff>
    </xdr:from>
    <xdr:to>
      <xdr:col>55</xdr:col>
      <xdr:colOff>0</xdr:colOff>
      <xdr:row>98</xdr:row>
      <xdr:rowOff>96563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845586"/>
          <a:ext cx="838200" cy="5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167250</xdr:rowOff>
    </xdr:from>
    <xdr:to>
      <xdr:col>50</xdr:col>
      <xdr:colOff>114300</xdr:colOff>
      <xdr:row>98</xdr:row>
      <xdr:rowOff>96563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797900"/>
          <a:ext cx="889000" cy="10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132914</xdr:rowOff>
    </xdr:from>
    <xdr:to>
      <xdr:col>45</xdr:col>
      <xdr:colOff>177800</xdr:colOff>
      <xdr:row>97</xdr:row>
      <xdr:rowOff>167250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763564"/>
          <a:ext cx="889000" cy="3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129884</xdr:rowOff>
    </xdr:from>
    <xdr:to>
      <xdr:col>41</xdr:col>
      <xdr:colOff>50800</xdr:colOff>
      <xdr:row>97</xdr:row>
      <xdr:rowOff>132914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760534"/>
          <a:ext cx="889000" cy="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106078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90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164136</xdr:rowOff>
    </xdr:from>
    <xdr:to>
      <xdr:col>55</xdr:col>
      <xdr:colOff>50800</xdr:colOff>
      <xdr:row>98</xdr:row>
      <xdr:rowOff>94286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79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142563</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73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45763</xdr:rowOff>
    </xdr:from>
    <xdr:to>
      <xdr:col>50</xdr:col>
      <xdr:colOff>165100</xdr:colOff>
      <xdr:row>98</xdr:row>
      <xdr:rowOff>147363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4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138490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4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116450</xdr:rowOff>
    </xdr:from>
    <xdr:to>
      <xdr:col>46</xdr:col>
      <xdr:colOff>38100</xdr:colOff>
      <xdr:row>98</xdr:row>
      <xdr:rowOff>46600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4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63127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52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82114</xdr:rowOff>
    </xdr:from>
    <xdr:to>
      <xdr:col>41</xdr:col>
      <xdr:colOff>101600</xdr:colOff>
      <xdr:row>98</xdr:row>
      <xdr:rowOff>12264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71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28791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48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79084</xdr:rowOff>
    </xdr:from>
    <xdr:to>
      <xdr:col>36</xdr:col>
      <xdr:colOff>165100</xdr:colOff>
      <xdr:row>98</xdr:row>
      <xdr:rowOff>9234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70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25761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4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5169</xdr:rowOff>
    </xdr:from>
    <xdr:to>
      <xdr:col>85</xdr:col>
      <xdr:colOff>127000</xdr:colOff>
      <xdr:row>36</xdr:row>
      <xdr:rowOff>123878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177369"/>
          <a:ext cx="838200" cy="11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86452</xdr:rowOff>
    </xdr:from>
    <xdr:to>
      <xdr:col>81</xdr:col>
      <xdr:colOff>50800</xdr:colOff>
      <xdr:row>36</xdr:row>
      <xdr:rowOff>123878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258652"/>
          <a:ext cx="889000" cy="3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59217</xdr:rowOff>
    </xdr:from>
    <xdr:to>
      <xdr:col>76</xdr:col>
      <xdr:colOff>114300</xdr:colOff>
      <xdr:row>36</xdr:row>
      <xdr:rowOff>86452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231417"/>
          <a:ext cx="889000" cy="2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59217</xdr:rowOff>
    </xdr:from>
    <xdr:to>
      <xdr:col>71</xdr:col>
      <xdr:colOff>177800</xdr:colOff>
      <xdr:row>36</xdr:row>
      <xdr:rowOff>112856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231417"/>
          <a:ext cx="889000" cy="5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125819</xdr:rowOff>
    </xdr:from>
    <xdr:to>
      <xdr:col>85</xdr:col>
      <xdr:colOff>177800</xdr:colOff>
      <xdr:row>36</xdr:row>
      <xdr:rowOff>55969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2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148696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97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73078</xdr:rowOff>
    </xdr:from>
    <xdr:to>
      <xdr:col>81</xdr:col>
      <xdr:colOff>101600</xdr:colOff>
      <xdr:row>37</xdr:row>
      <xdr:rowOff>3228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4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19755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02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35652</xdr:rowOff>
    </xdr:from>
    <xdr:to>
      <xdr:col>76</xdr:col>
      <xdr:colOff>165100</xdr:colOff>
      <xdr:row>36</xdr:row>
      <xdr:rowOff>137252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153779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83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8417</xdr:rowOff>
    </xdr:from>
    <xdr:to>
      <xdr:col>72</xdr:col>
      <xdr:colOff>38100</xdr:colOff>
      <xdr:row>36</xdr:row>
      <xdr:rowOff>110017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18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126544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5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62056</xdr:rowOff>
    </xdr:from>
    <xdr:to>
      <xdr:col>67</xdr:col>
      <xdr:colOff>101600</xdr:colOff>
      <xdr:row>36</xdr:row>
      <xdr:rowOff>163656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3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154783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32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76327</xdr:rowOff>
    </xdr:from>
    <xdr:to>
      <xdr:col>85</xdr:col>
      <xdr:colOff>127000</xdr:colOff>
      <xdr:row>57</xdr:row>
      <xdr:rowOff>105762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48977"/>
          <a:ext cx="838200" cy="2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75546</xdr:rowOff>
    </xdr:from>
    <xdr:to>
      <xdr:col>81</xdr:col>
      <xdr:colOff>50800</xdr:colOff>
      <xdr:row>57</xdr:row>
      <xdr:rowOff>76327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48196"/>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167374</xdr:rowOff>
    </xdr:from>
    <xdr:to>
      <xdr:col>76</xdr:col>
      <xdr:colOff>114300</xdr:colOff>
      <xdr:row>57</xdr:row>
      <xdr:rowOff>75546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597124"/>
          <a:ext cx="889000" cy="25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167374</xdr:rowOff>
    </xdr:from>
    <xdr:to>
      <xdr:col>71</xdr:col>
      <xdr:colOff>177800</xdr:colOff>
      <xdr:row>56</xdr:row>
      <xdr:rowOff>27700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597124"/>
          <a:ext cx="889000" cy="3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158337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5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54962</xdr:rowOff>
    </xdr:from>
    <xdr:to>
      <xdr:col>85</xdr:col>
      <xdr:colOff>177800</xdr:colOff>
      <xdr:row>57</xdr:row>
      <xdr:rowOff>156562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2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141339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25527</xdr:rowOff>
    </xdr:from>
    <xdr:to>
      <xdr:col>81</xdr:col>
      <xdr:colOff>101600</xdr:colOff>
      <xdr:row>57</xdr:row>
      <xdr:rowOff>127127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9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118254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9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24746</xdr:rowOff>
    </xdr:from>
    <xdr:to>
      <xdr:col>76</xdr:col>
      <xdr:colOff>165100</xdr:colOff>
      <xdr:row>57</xdr:row>
      <xdr:rowOff>126346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9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117473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9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116574</xdr:rowOff>
    </xdr:from>
    <xdr:to>
      <xdr:col>72</xdr:col>
      <xdr:colOff>38100</xdr:colOff>
      <xdr:row>56</xdr:row>
      <xdr:rowOff>46724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54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63251</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03795" y="9321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148350</xdr:rowOff>
    </xdr:from>
    <xdr:to>
      <xdr:col>67</xdr:col>
      <xdr:colOff>101600</xdr:colOff>
      <xdr:row>56</xdr:row>
      <xdr:rowOff>78500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5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95027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35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164137</xdr:rowOff>
    </xdr:from>
    <xdr:to>
      <xdr:col>85</xdr:col>
      <xdr:colOff>127000</xdr:colOff>
      <xdr:row>76</xdr:row>
      <xdr:rowOff>7181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679987"/>
          <a:ext cx="838200" cy="35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6222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79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7181</xdr:rowOff>
    </xdr:from>
    <xdr:to>
      <xdr:col>81</xdr:col>
      <xdr:colOff>50800</xdr:colOff>
      <xdr:row>77</xdr:row>
      <xdr:rowOff>104587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037381"/>
          <a:ext cx="889000" cy="26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76951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4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44122</xdr:rowOff>
    </xdr:from>
    <xdr:to>
      <xdr:col>76</xdr:col>
      <xdr:colOff>114300</xdr:colOff>
      <xdr:row>77</xdr:row>
      <xdr:rowOff>104587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2902872"/>
          <a:ext cx="889000" cy="40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24237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39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14633</xdr:rowOff>
    </xdr:from>
    <xdr:to>
      <xdr:col>71</xdr:col>
      <xdr:colOff>177800</xdr:colOff>
      <xdr:row>75</xdr:row>
      <xdr:rowOff>44122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2873383"/>
          <a:ext cx="889000" cy="2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23596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39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61634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43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113337</xdr:rowOff>
    </xdr:from>
    <xdr:to>
      <xdr:col>85</xdr:col>
      <xdr:colOff>177800</xdr:colOff>
      <xdr:row>74</xdr:row>
      <xdr:rowOff>43487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62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136214</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48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127831</xdr:rowOff>
    </xdr:from>
    <xdr:to>
      <xdr:col>81</xdr:col>
      <xdr:colOff>101600</xdr:colOff>
      <xdr:row>76</xdr:row>
      <xdr:rowOff>57981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298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74508</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76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53787</xdr:rowOff>
    </xdr:from>
    <xdr:to>
      <xdr:col>76</xdr:col>
      <xdr:colOff>165100</xdr:colOff>
      <xdr:row>77</xdr:row>
      <xdr:rowOff>155387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25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464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03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164772</xdr:rowOff>
    </xdr:from>
    <xdr:to>
      <xdr:col>72</xdr:col>
      <xdr:colOff>38100</xdr:colOff>
      <xdr:row>75</xdr:row>
      <xdr:rowOff>94922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285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111449</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36111" y="1262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135283</xdr:rowOff>
    </xdr:from>
    <xdr:to>
      <xdr:col>67</xdr:col>
      <xdr:colOff>101600</xdr:colOff>
      <xdr:row>75</xdr:row>
      <xdr:rowOff>65433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282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81960</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47111" y="12597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137788</xdr:rowOff>
    </xdr:from>
    <xdr:to>
      <xdr:col>85</xdr:col>
      <xdr:colOff>127000</xdr:colOff>
      <xdr:row>95</xdr:row>
      <xdr:rowOff>142956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425538"/>
          <a:ext cx="838200" cy="5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137788</xdr:rowOff>
    </xdr:from>
    <xdr:to>
      <xdr:col>81</xdr:col>
      <xdr:colOff>50800</xdr:colOff>
      <xdr:row>95</xdr:row>
      <xdr:rowOff>157956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425538"/>
          <a:ext cx="889000" cy="2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157956</xdr:rowOff>
    </xdr:from>
    <xdr:to>
      <xdr:col>76</xdr:col>
      <xdr:colOff>114300</xdr:colOff>
      <xdr:row>96</xdr:row>
      <xdr:rowOff>30900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445706"/>
          <a:ext cx="889000" cy="4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30900</xdr:rowOff>
    </xdr:from>
    <xdr:to>
      <xdr:col>71</xdr:col>
      <xdr:colOff>177800</xdr:colOff>
      <xdr:row>96</xdr:row>
      <xdr:rowOff>65839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490100"/>
          <a:ext cx="889000" cy="3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92156</xdr:rowOff>
    </xdr:from>
    <xdr:to>
      <xdr:col>85</xdr:col>
      <xdr:colOff>177800</xdr:colOff>
      <xdr:row>96</xdr:row>
      <xdr:rowOff>22306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3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115033</xdr:rowOff>
    </xdr:from>
    <xdr:ext cx="599010"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23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86988</xdr:rowOff>
    </xdr:from>
    <xdr:to>
      <xdr:col>81</xdr:col>
      <xdr:colOff>101600</xdr:colOff>
      <xdr:row>96</xdr:row>
      <xdr:rowOff>17138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37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33665</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181795" y="16149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107156</xdr:rowOff>
    </xdr:from>
    <xdr:to>
      <xdr:col>76</xdr:col>
      <xdr:colOff>165100</xdr:colOff>
      <xdr:row>96</xdr:row>
      <xdr:rowOff>37306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39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53833</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292795" y="16170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151550</xdr:rowOff>
    </xdr:from>
    <xdr:to>
      <xdr:col>72</xdr:col>
      <xdr:colOff>38100</xdr:colOff>
      <xdr:row>96</xdr:row>
      <xdr:rowOff>81700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98227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15039</xdr:rowOff>
    </xdr:from>
    <xdr:to>
      <xdr:col>67</xdr:col>
      <xdr:colOff>101600</xdr:colOff>
      <xdr:row>96</xdr:row>
      <xdr:rowOff>116639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7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133166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4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目的別にみると、突出しているのが商工費の急激な増加であり、類似団体内順位</a:t>
          </a:r>
          <a:r>
            <a:rPr kumimoji="1" lang="en-US" altLang="ja-JP" sz="1300">
              <a:latin typeface="ＭＳ ゴシック" panose="020B0609070205080204" pitchFamily="49" charset="-128"/>
              <a:ea typeface="ＭＳ ゴシック" panose="020B0609070205080204" pitchFamily="49" charset="-128"/>
            </a:rPr>
            <a:t>1</a:t>
          </a:r>
          <a:r>
            <a:rPr kumimoji="1" lang="ja-JP" altLang="en-US" sz="1300">
              <a:latin typeface="ＭＳ ゴシック" panose="020B0609070205080204" pitchFamily="49" charset="-128"/>
              <a:ea typeface="ＭＳ ゴシック" panose="020B0609070205080204" pitchFamily="49" charset="-128"/>
            </a:rPr>
            <a:t>位、住民一人当たりのコストも全国平均・熊本県平均を大きく上回っている状況にある。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最大の要因は、ふるさと納税受入額の急増に伴う募集関連経費の急増である。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また、総務費についても住民一人当たりのコストの増加額が</a:t>
          </a:r>
          <a:r>
            <a:rPr kumimoji="1" lang="en-US" altLang="ja-JP" sz="1300">
              <a:latin typeface="ＭＳ ゴシック" panose="020B0609070205080204" pitchFamily="49" charset="-128"/>
              <a:ea typeface="ＭＳ ゴシック" panose="020B0609070205080204" pitchFamily="49" charset="-128"/>
            </a:rPr>
            <a:t>141,918</a:t>
          </a:r>
          <a:r>
            <a:rPr kumimoji="1" lang="ja-JP" altLang="en-US" sz="1300">
              <a:latin typeface="ＭＳ ゴシック" panose="020B0609070205080204" pitchFamily="49" charset="-128"/>
              <a:ea typeface="ＭＳ ゴシック" panose="020B0609070205080204" pitchFamily="49" charset="-128"/>
            </a:rPr>
            <a:t>円と高くなっているが、要因は、ふるさと納税受入額の急増に伴う、ふるさと応援基金への積立金の増である。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ふるさと納税については、今後の寄附状況により増減するものであり、適切な運営に努めながら増収にも努める。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熊本県甲佐町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年度は前年度と比較し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15.82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％増加した。令和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年度は、普通交付税の臨時経済対策費の新設などにより実質単年度収支が前年度と比較し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1.48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％増加した。令和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年度は、土地売払収入減により財政調整基金への積立金が減少したことなどにより実質単年度収支が前年度と比較し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7.27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％減少した。令和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年度は、子育て支援住宅建設に係る地方債の本格償還も開始されたことから、財政調整基金取崩額が増加し、実質単年度収支が前年度と比較し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16.12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％減少した。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年度はふるさと納税受入額の急増（約＋</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4,000,000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千円）などにより、財政調整基金取崩額が減少（▲</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206,151</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千円）したことなどから、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実質単年度収支が前年度と比較し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29.15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熊本県甲佐町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令和２年度は、震災関連事業等の一部について令和元年度に実施した事業の補助金等が令和２年度に交付されたことなどにより、前年度より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2.56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％黒字が増加した。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年度は、熊本地震復興基金交付金の前年度事業分（木造住宅再建他）の交付や、ふるさと甲佐応援基金取崩額の増などにより、前年度より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4.62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％黒字が増加した。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年度は、職員数の減による人件費の増や新規法人の増等による税収の増などにより、前年度より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5.64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％増加した。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年度は、税収自体は増加したものの、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年度公営住宅建設事業債の本格償還開始による公債費の増や扶助費の増により前年度より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2.32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％黒字が減少した。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令和６年度は、ふるさと納税受入額の急激な増加（＋約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4,000,000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千円）により前年度より黒字が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20.72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今後は、震災復旧事業に係る地方債償還費（交付税を除いた一般財源）や公営住宅建設事業に係る地方債償還費、令和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から令和７年度にかけて</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更新整備が予定されている防災無線機能強化事業に係る地方債償還費（交付税を除いた一般財源）</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、熊本甲佐総合運動公園の拡充整備事業に係る地方債償還費（交付税を除いた一般財源）</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等の公債費の増加のほか、扶助費の増加も想定されるため、黒字額は減少することが見込まれる。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そのため、通常経費については総点検を行い、緊急度、住民ニーズを勘案し選択することで、財政健全化を図る。</a:t>
          </a:r>
          <a:endParaRPr lang="ja-JP" altLang="ja-JP" sz="12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熊本県甲佐町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年度は平成</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２９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年度借入分の熊本地震関連の災害復旧債の本格償還が開始したことなどにより償還金が増加した。令和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年度は、熊本地震関連の災害対策債の本格償還が開始したことなどにより元利償還金が増加した。令和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年度も、熊本地震関連の災害復旧債の本格償還が開始したことなどにより元利償還金が増加した。令和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年度は、子育て支援住宅整備事業関連の公営住宅建設事業債の本格償還が開始したことなどにより元利償還金が増加した。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令和６年度は、中学校屋内運動場及び校舎改築事業に係る緊急防災・減災事業債の償還が完了したことなどにより、償還金が減少した。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、建替え事業を実施した公営住宅建設事業債の償還が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本格化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することから、計画的かつ適切な地方債発行に努め、発行額を抑制するなど、財政の健全化を図る。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熊本県甲佐町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年度及び令和</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年度は、公営住宅建替事業に伴う公営住宅建設事業債の借入額が増加したが差引く充当可能基金も増加した。（</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Ｒ２</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182</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Ｒ３</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607</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年度は、単独災害復旧事業債について償還額より借入額が少ないことなどにより地方債残高が減少（約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520</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百万円）し、充当可能財源である基金残高については減債基金などが増加したことなどにより総額が増加（約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911</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百万円）した。令和</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年度は、災害復旧事業債現在高の減などにより地方債残高が減少（約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610</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百万円）し、充当可能財源である基金残高についてはふるさと応援基金などが増加したことなどにより総額が増加（約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1,557</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百万円）した。</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令和６年度は、（旧）緊急防災・減災事業債現在高の減などにより、地方債現在高が減少（約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511</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百万円）し、</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充当可能財源である基金残高について</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も、ふるさと納税受入額の急増によるふるさと応援基金の急増により総額が増加（約</a:t>
          </a:r>
          <a:r>
            <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rPr>
            <a:t>2,628</a:t>
          </a:r>
          <a:r>
            <a:rPr kumimoji="1" lang="ja-JP" altLang="en-US" sz="1050">
              <a:solidFill>
                <a:schemeClr val="dk1"/>
              </a:solidFill>
              <a:effectLst/>
              <a:latin typeface="ＭＳ ゴシック" panose="020B0609070205080204" pitchFamily="49" charset="-128"/>
              <a:ea typeface="ＭＳ ゴシック" panose="020B0609070205080204" pitchFamily="49" charset="-128"/>
              <a:cs typeface="+mn-cs"/>
            </a:rPr>
            <a:t>百万円）した。</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充当可能基金額については、ふるさと納税受入額に左右される部分が大きいことから、将来負担比率の大幅な改善は見込めない。今後は、計画的な事業実施等により比率の上昇の抑制に努める。</a:t>
          </a:r>
          <a:endParaRPr kumimoji="1" lang="ja-JP" altLang="en-US" sz="105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熊本県甲佐町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財政調整基金及び減債基金については、下の欄に記載のとおり。</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その他の基金としては、ふるさと甲佐応援寄附金の寄付額の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急</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増により積立額が増加した。令和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新設した地域力持続化基金や今後の町の復興事業に活用するために設置しているまちおこし基金、庁舎等の公共施設等の長寿命化等の整備に活用するために設置している公共施設等整備基金それぞれに積立てを行ったことなどにより、その他の基金全体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2,521,095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財政調整基金については、将来的に、人件費、扶助費及び公債費の増加が見込まれることから、減額することが見込まれる。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以外においても、使途別に特定目的基金（公共施設等整備基金等）の積立を計画的に実施することを予定しているものの、財政調整基金の（今後の方針）欄にも記載しているとおり財政調整基金も大規模災害を想定したうえで確保することが必要であることから、財政状況及び将来負担、今後の事業計画を勘案したところで個々の基金の積立を行っていくことと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　</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それぞれの基金について、次のとおり。</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①平成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熊本地震による災害からの早期の復興を図るために設置）、②まちおこし基金（まちおこしを推進する事業の財源に充てるために設置）、③公共施設等整備基金（公共施設等の整備及び改修に必要な財源を確保するために設置）、④</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定住促進住宅整備基金（定住の促進と地域の活性化を図るため、定住促進住宅の施設整備及び定住促進事業のために設置）、⑤</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整備ために設置）、⑥ふるさと甲佐応援基金（本町のまちづくりに賛同する人々からの寄附金を財源として、寄附者のまちづくりに対する意向を具体化することにより、多様な人々の参加による個性豊かな活力あるふるさとづくりに資するために設置）、⑦地域福祉基金（地域保健福祉の増進を図るために設置）、⑧</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人材育成基金（甲佐町の農業振興の担い手となる人材の育成に要する経費の財源に充てるために設置）、⑨熊本県収入証紙購入基金（熊本県収入証紙の購入及び売りさばきに関する事務を円滑かつ効率的に行うために設置）、⑩中山間ふるさと・水と土保全基金（中山間地域における土地改良施設の機能を適正に発揮させるための集落共同活動の強化に対する支援事業を行うために設置）、⑪新型コロナウイルス感染症対応地方創生臨時交付金基金（新型コロナウイルス感染症の影響により「熊本県金融円滑化特別資金」及び「熊本県新型コロナウイルス対策農業経営安定資金」の融資を受けた町内事業者及び農業者等に対して、町が行う利子補給及び保証料助成事業の財源とするために設置）、⑫森林環境譲与税基金（間伐や人材育成、担い手の確保、木材利用の促進や普及啓発等の森林整備及びその促進に要する経費の財源に充てるために設置）、⑬地域力持続化基金（中長期的な視点に基づく地域力の持続化対策を計画的かつ継続的に講じるために行う事業に要する費用の財源に充てるために設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ふるさと甲佐応援基金を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485,475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2,720,062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千円積立てた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地域力持続化基金を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204,194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千円、まちおこし基金を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50,038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千円、公共施設等整備基金を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25,794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千円積み立てたことなどにより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2,521,095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千円増加した。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地域力持続化基金、まちおこし基金、公共施設等整備基金などは各基金の目的達成に向け、計画的に積立を行う予定。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年度は、公債費の伸びなどにより取崩額が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426,106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266,058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千円増）だったが、歳計剰余金処分による積立を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550,000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千円行っており、年度末残高は前年度と比較すると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123,998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千円増加した。令和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年度は、扶助費・公債費・物件費の伸びなどにより取崩額が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772,487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346,381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）だったが、歳計剰余金処分による積立を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千円行っており、年度末残高は前年度と比較すると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31,379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千円増加した。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年度は、ふるさと納税受入額の増加による歳入の増などにより取崩額が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566,336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206,151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千円減）だったが、歳計剰余金処分による積立を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千円行っており、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年度末残高は前年度と比較すると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136,800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将来的には、人件費・扶助費の増や公営住宅建設事業又は震災関連事業に係る公債費の順次償還に伴う公債費の増により、残高の減額が見込まれるが、総額として、標準財政規模の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％程度及び熊本地震などの大規模災害に対応できるだけの規模を確保する。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は前年度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と同様に、災害対策</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債</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8,552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千円）及び自治公民館の単独災害復旧事業債（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円）に充当するため取り崩した（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千円）が、公営住宅建設事業債及び単独災害復旧事業債の償還について、将来の負担軽減及び平準化を目的とし積立て（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306,000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千円）を実施したことにより、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296,278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千円増加した。令和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年度も前年度と同様に、災害対策</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債</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8,552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千円）及び自治公民館の単独災害復旧事業債（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円）に充当するため取り崩した（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千円）が、公営住宅建設事業債及び臨時財政対策業債の償還について、将来の負担軽減及び平準化を目的とし積立て（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66,861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千円）を実施したことにより、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57,139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千円増加した。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年度は、災害対策債（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千円）及び臨時財政対策債（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千円）に充当するため取り崩したことから、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15,625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千円減少した。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年度まで続くことになる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公営住宅建設事業債の将来負担軽減等を目的として積立てを行うほか、引き続き、災害対策債の償還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に充当するために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計画的に取り崩す予定である。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9562D58-E5B5-43B2-8304-7BB8E61BE6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E2CB4B8-0ED2-4347-B163-CCCFB3A36D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9FCDA272-CA03-469F-A3AB-1834145169C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F962D249-1771-456C-B326-307E72BF2B9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90903CE8-4AC7-4E15-B3C1-352F2017C5A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D42E74A5-3BA3-4BD4-8042-889F3D58A05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6EE5E2FD-2D07-4309-893C-525FF3E4CBE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3E5A412B-45EB-4D38-AB29-3D4AD399EFD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6C3F6C26-78CF-4FDA-B453-64D2509DE37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F755BC9E-DB8D-490D-B977-C08592E49CC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92FBAFA4-7BE0-4F6B-BB3D-C9B5E5478C8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A0152148-2CF7-4349-9F84-D8701572A20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5B8954A1-CBA0-45D0-BB37-823ED1B7321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66A08C4-E793-45E3-9601-95890FC13D0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375CF87-7ABD-4432-9138-D7A1F7DE094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2EF80D43-0E8C-420E-9E47-E8734EE9A76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6B431AB0-D503-49C7-9DE3-BD8B62E8675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2A86E7D7-ED44-4281-890F-13284BEB5B9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B4075D26-7673-41BE-88C8-DC88997C555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8A0D8B4B-9254-417D-8ECC-1DC54F43713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46183A60-D8A1-4BC8-83A4-925001379E4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DF767C2B-E2E2-458A-9093-430CF3D30AF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A8F1217D-01EF-4410-9DD7-427C7688C05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C63AF4B9-C903-47A8-ACF5-6C31852FA23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1BF175D1-E07A-44E8-BED3-B7282EE78D2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2B3F1AE0-E1AC-44A0-A9B8-14CA759EE39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8067856-7C2E-4F3E-A295-AEACD29E0ED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32C34CDC-453D-40AE-812C-E9D6DE19267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798AF28B-08E7-4F73-B206-3A4E3BDB732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52BBBCDE-66BD-4EDD-A0D4-B9EE286603C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CB5A4CEA-5888-4CA0-B093-51C62634FC0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9248A62C-ED87-4BA2-B568-6D40F6D019F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180294CB-7017-4AAB-9F2B-16433FECF7D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CA4D50BD-81C2-42C6-8C06-917B56BB66C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3E0F356F-ACD6-447C-A112-FD3194D1825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37173FF1-6E0D-4687-BC78-0421BF1B3DF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75618061-FAE5-4B4F-BB8B-A8085897DA2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E46FC6F1-13A1-4BE2-8EDC-95AF69E481B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BB9F08C1-CFBC-4499-A790-462373750BE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A6309E88-15F9-4F28-B3AA-192E9E75CEA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F65A1DFA-4261-4AAB-A67A-2D38B3A2A76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4DC01544-CFD4-4AA8-9557-61F181F7BFF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B41F5E74-4CF9-4BF1-8282-022562B0E46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FDEC9717-41E9-49FD-BF7E-50B680F740A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9F30115C-818A-45A0-846B-92637554815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44367B98-7C3F-4368-B052-7299A2C8837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C0E0F690-9AAA-4DDE-8245-21226E18562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7F7DD611-F166-4ACC-A2BC-F7FA31A56C7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D5FC8A44-8D23-41B9-BCBA-BB86EC803BD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C593486-ED77-414C-BB4D-D951D733778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2B00FFFB-177B-418E-A467-1D5459850B9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542F2F14-1EC5-4F43-8CCB-05E523808C5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66E5D95B-C928-43E2-A24B-606429EF69B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年度以降、</a:t>
          </a:r>
          <a:r>
            <a:rPr kumimoji="1" lang="en-US" altLang="ja-JP" sz="1100">
              <a:latin typeface="ＭＳ Ｐゴシック" panose="020B0600070205080204" pitchFamily="50" charset="-128"/>
              <a:ea typeface="ＭＳ Ｐゴシック" panose="020B0600070205080204" pitchFamily="50" charset="-128"/>
            </a:rPr>
            <a:t>42.3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44.4</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45.7</a:t>
          </a:r>
          <a:r>
            <a:rPr kumimoji="1" lang="ja-JP" altLang="en-US" sz="1100">
              <a:latin typeface="ＭＳ Ｐゴシック" panose="020B0600070205080204" pitchFamily="50" charset="-128"/>
              <a:ea typeface="ＭＳ Ｐゴシック" panose="020B0600070205080204" pitchFamily="50" charset="-128"/>
            </a:rPr>
            <a:t>％と緩やかに上昇している。これは昨年度増加した新規資産の減価償却が始まったことと、既存資産の減価償却が進んでいることが原因である。しかし類似団体と比較すると継続して低い水準を保っているが、引き続き各施設毎の有形固定資産減価償却率を把握し、施設の予防保全に努めていく必要があ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8C5819F9-FE01-4920-81C9-142370EBA08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FEF4D092-03D4-4B1C-B9B3-535A4EE4D06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C2B3554E-CB12-4218-9DD4-5EB41F309A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8" name="直線コネクタ 57">
          <a:extLst>
            <a:ext uri="{FF2B5EF4-FFF2-40B4-BE49-F238E27FC236}">
              <a16:creationId xmlns:a16="http://schemas.microsoft.com/office/drawing/2014/main" id="{4A6B565B-6F0F-4DFA-BFA6-83681408F5EC}"/>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9" name="テキスト ボックス 58">
          <a:extLst>
            <a:ext uri="{FF2B5EF4-FFF2-40B4-BE49-F238E27FC236}">
              <a16:creationId xmlns:a16="http://schemas.microsoft.com/office/drawing/2014/main" id="{65D1BAD5-AD9C-45FF-B19E-367B7C3026F0}"/>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0" name="直線コネクタ 59">
          <a:extLst>
            <a:ext uri="{FF2B5EF4-FFF2-40B4-BE49-F238E27FC236}">
              <a16:creationId xmlns:a16="http://schemas.microsoft.com/office/drawing/2014/main" id="{CDACA9C3-608D-43C1-993F-FCA16B6CDE5D}"/>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1" name="テキスト ボックス 60">
          <a:extLst>
            <a:ext uri="{FF2B5EF4-FFF2-40B4-BE49-F238E27FC236}">
              <a16:creationId xmlns:a16="http://schemas.microsoft.com/office/drawing/2014/main" id="{C95670CF-AE05-45FC-98FB-96450DBF9916}"/>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2" name="直線コネクタ 61">
          <a:extLst>
            <a:ext uri="{FF2B5EF4-FFF2-40B4-BE49-F238E27FC236}">
              <a16:creationId xmlns:a16="http://schemas.microsoft.com/office/drawing/2014/main" id="{4C49937C-5A60-42D4-A9D9-661457B2D689}"/>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3" name="テキスト ボックス 62">
          <a:extLst>
            <a:ext uri="{FF2B5EF4-FFF2-40B4-BE49-F238E27FC236}">
              <a16:creationId xmlns:a16="http://schemas.microsoft.com/office/drawing/2014/main" id="{0B6A0D85-28C9-499C-88D5-D3177E8A2676}"/>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9E510302-4EB8-44DE-BC97-1F38C5E02E5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469A944-DA5F-4158-8E42-69264FB20431}"/>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6" name="直線コネクタ 65">
          <a:extLst>
            <a:ext uri="{FF2B5EF4-FFF2-40B4-BE49-F238E27FC236}">
              <a16:creationId xmlns:a16="http://schemas.microsoft.com/office/drawing/2014/main" id="{CB5BDEFD-5020-4AF1-AD62-AA5705312C94}"/>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7" name="テキスト ボックス 66">
          <a:extLst>
            <a:ext uri="{FF2B5EF4-FFF2-40B4-BE49-F238E27FC236}">
              <a16:creationId xmlns:a16="http://schemas.microsoft.com/office/drawing/2014/main" id="{295A583E-3EF4-4260-9A34-C29D39BFBB13}"/>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8" name="直線コネクタ 67">
          <a:extLst>
            <a:ext uri="{FF2B5EF4-FFF2-40B4-BE49-F238E27FC236}">
              <a16:creationId xmlns:a16="http://schemas.microsoft.com/office/drawing/2014/main" id="{81435F93-8A2D-4F60-856C-A19A22C003CC}"/>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9" name="テキスト ボックス 68">
          <a:extLst>
            <a:ext uri="{FF2B5EF4-FFF2-40B4-BE49-F238E27FC236}">
              <a16:creationId xmlns:a16="http://schemas.microsoft.com/office/drawing/2014/main" id="{96C66F26-401C-48AC-AB29-6F2C8E769C23}"/>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0" name="直線コネクタ 69">
          <a:extLst>
            <a:ext uri="{FF2B5EF4-FFF2-40B4-BE49-F238E27FC236}">
              <a16:creationId xmlns:a16="http://schemas.microsoft.com/office/drawing/2014/main" id="{D290F71C-106A-411F-9D97-977433E02756}"/>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1" name="テキスト ボックス 70">
          <a:extLst>
            <a:ext uri="{FF2B5EF4-FFF2-40B4-BE49-F238E27FC236}">
              <a16:creationId xmlns:a16="http://schemas.microsoft.com/office/drawing/2014/main" id="{6DC0A8B1-B252-4F54-B880-7CA5E434810C}"/>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910B9927-B37F-4CDD-8EE1-B678F9792E1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0D0EF7E-FACA-458B-A0E2-6834BF5097A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4ADE60E-546E-4934-AB7D-0E87E79F195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5" name="直線コネクタ 74">
          <a:extLst>
            <a:ext uri="{FF2B5EF4-FFF2-40B4-BE49-F238E27FC236}">
              <a16:creationId xmlns:a16="http://schemas.microsoft.com/office/drawing/2014/main" id="{F3B670E4-FBE5-47F8-8FA8-3028FB87AAF5}"/>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6" name="有形固定資産減価償却率最小値テキスト">
          <a:extLst>
            <a:ext uri="{FF2B5EF4-FFF2-40B4-BE49-F238E27FC236}">
              <a16:creationId xmlns:a16="http://schemas.microsoft.com/office/drawing/2014/main" id="{DBCE42E8-A071-4317-A1CD-93A5C0D5C7E6}"/>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7" name="直線コネクタ 76">
          <a:extLst>
            <a:ext uri="{FF2B5EF4-FFF2-40B4-BE49-F238E27FC236}">
              <a16:creationId xmlns:a16="http://schemas.microsoft.com/office/drawing/2014/main" id="{24072510-F869-4EDD-B32C-0AD26319C64F}"/>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8" name="有形固定資産減価償却率最大値テキスト">
          <a:extLst>
            <a:ext uri="{FF2B5EF4-FFF2-40B4-BE49-F238E27FC236}">
              <a16:creationId xmlns:a16="http://schemas.microsoft.com/office/drawing/2014/main" id="{4827CEAD-C535-474D-80F4-D152C886F2AC}"/>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9" name="直線コネクタ 78">
          <a:extLst>
            <a:ext uri="{FF2B5EF4-FFF2-40B4-BE49-F238E27FC236}">
              <a16:creationId xmlns:a16="http://schemas.microsoft.com/office/drawing/2014/main" id="{D074C13A-1B99-4400-8A6E-A218DDA4D2BF}"/>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0" name="有形固定資産減価償却率平均値テキスト">
          <a:extLst>
            <a:ext uri="{FF2B5EF4-FFF2-40B4-BE49-F238E27FC236}">
              <a16:creationId xmlns:a16="http://schemas.microsoft.com/office/drawing/2014/main" id="{4042F94C-304F-4B81-B5C7-AA4E8905DA6A}"/>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1" name="フローチャート: 判断 80">
          <a:extLst>
            <a:ext uri="{FF2B5EF4-FFF2-40B4-BE49-F238E27FC236}">
              <a16:creationId xmlns:a16="http://schemas.microsoft.com/office/drawing/2014/main" id="{208CC8A0-7A93-4649-84CE-A25B6DDEDFE9}"/>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2" name="フローチャート: 判断 81">
          <a:extLst>
            <a:ext uri="{FF2B5EF4-FFF2-40B4-BE49-F238E27FC236}">
              <a16:creationId xmlns:a16="http://schemas.microsoft.com/office/drawing/2014/main" id="{BE35C60B-0F92-400B-A59F-7098D2FF364D}"/>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3" name="フローチャート: 判断 82">
          <a:extLst>
            <a:ext uri="{FF2B5EF4-FFF2-40B4-BE49-F238E27FC236}">
              <a16:creationId xmlns:a16="http://schemas.microsoft.com/office/drawing/2014/main" id="{9925CE37-5DFD-4DC2-8571-A2A695249A37}"/>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4" name="フローチャート: 判断 83">
          <a:extLst>
            <a:ext uri="{FF2B5EF4-FFF2-40B4-BE49-F238E27FC236}">
              <a16:creationId xmlns:a16="http://schemas.microsoft.com/office/drawing/2014/main" id="{8F48AF4B-6E4C-4827-880D-E3A4C31E3162}"/>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5" name="フローチャート: 判断 84">
          <a:extLst>
            <a:ext uri="{FF2B5EF4-FFF2-40B4-BE49-F238E27FC236}">
              <a16:creationId xmlns:a16="http://schemas.microsoft.com/office/drawing/2014/main" id="{B119AFF8-5ABE-440E-8EBC-FD3984546232}"/>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FA17B14-4749-4D0C-8193-10EDCB5B310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1DFCE4F-FB1F-49FC-B70F-4074C677D47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C802E56-DCE4-42AA-AE1E-DC76025C95A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B01FE3A-18BF-4308-9170-71A3B0B48DA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4AF1A8B-179E-4B33-A00E-AEEF70123DF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23654</xdr:rowOff>
    </xdr:from>
    <xdr:to>
      <xdr:col>23</xdr:col>
      <xdr:colOff>136525</xdr:colOff>
      <xdr:row>28</xdr:row>
      <xdr:rowOff>125254</xdr:rowOff>
    </xdr:to>
    <xdr:sp macro="" textlink="">
      <xdr:nvSpPr>
        <xdr:cNvPr id="91" name="楕円 90">
          <a:extLst>
            <a:ext uri="{FF2B5EF4-FFF2-40B4-BE49-F238E27FC236}">
              <a16:creationId xmlns:a16="http://schemas.microsoft.com/office/drawing/2014/main" id="{C35FFFF1-3206-4839-901F-CF42BDE9912E}"/>
            </a:ext>
          </a:extLst>
        </xdr:cNvPr>
        <xdr:cNvSpPr/>
      </xdr:nvSpPr>
      <xdr:spPr>
        <a:xfrm>
          <a:off x="4711700" y="559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46531</xdr:rowOff>
    </xdr:from>
    <xdr:ext cx="405111" cy="259045"/>
    <xdr:sp macro="" textlink="">
      <xdr:nvSpPr>
        <xdr:cNvPr id="92" name="有形固定資産減価償却率該当値テキスト">
          <a:extLst>
            <a:ext uri="{FF2B5EF4-FFF2-40B4-BE49-F238E27FC236}">
              <a16:creationId xmlns:a16="http://schemas.microsoft.com/office/drawing/2014/main" id="{6C30D9D1-112D-41CD-9804-8E0807251A32}"/>
            </a:ext>
          </a:extLst>
        </xdr:cNvPr>
        <xdr:cNvSpPr txBox="1"/>
      </xdr:nvSpPr>
      <xdr:spPr>
        <a:xfrm>
          <a:off x="4813300" y="544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160020</xdr:rowOff>
    </xdr:from>
    <xdr:to>
      <xdr:col>19</xdr:col>
      <xdr:colOff>187325</xdr:colOff>
      <xdr:row>28</xdr:row>
      <xdr:rowOff>90170</xdr:rowOff>
    </xdr:to>
    <xdr:sp macro="" textlink="">
      <xdr:nvSpPr>
        <xdr:cNvPr id="93" name="楕円 92">
          <a:extLst>
            <a:ext uri="{FF2B5EF4-FFF2-40B4-BE49-F238E27FC236}">
              <a16:creationId xmlns:a16="http://schemas.microsoft.com/office/drawing/2014/main" id="{6C843D47-5B31-46EF-9CB3-FF5647F51DB1}"/>
            </a:ext>
          </a:extLst>
        </xdr:cNvPr>
        <xdr:cNvSpPr/>
      </xdr:nvSpPr>
      <xdr:spPr>
        <a:xfrm>
          <a:off x="4000500" y="556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39370</xdr:rowOff>
    </xdr:from>
    <xdr:to>
      <xdr:col>23</xdr:col>
      <xdr:colOff>85725</xdr:colOff>
      <xdr:row>28</xdr:row>
      <xdr:rowOff>74454</xdr:rowOff>
    </xdr:to>
    <xdr:cxnSp macro="">
      <xdr:nvCxnSpPr>
        <xdr:cNvPr id="94" name="直線コネクタ 93">
          <a:extLst>
            <a:ext uri="{FF2B5EF4-FFF2-40B4-BE49-F238E27FC236}">
              <a16:creationId xmlns:a16="http://schemas.microsoft.com/office/drawing/2014/main" id="{5CD82177-66E2-41F7-A2D7-FF610D72652D}"/>
            </a:ext>
          </a:extLst>
        </xdr:cNvPr>
        <xdr:cNvCxnSpPr/>
      </xdr:nvCxnSpPr>
      <xdr:spPr>
        <a:xfrm>
          <a:off x="4051300" y="5611495"/>
          <a:ext cx="711200" cy="3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103346</xdr:rowOff>
    </xdr:from>
    <xdr:to>
      <xdr:col>15</xdr:col>
      <xdr:colOff>187325</xdr:colOff>
      <xdr:row>28</xdr:row>
      <xdr:rowOff>33496</xdr:rowOff>
    </xdr:to>
    <xdr:sp macro="" textlink="">
      <xdr:nvSpPr>
        <xdr:cNvPr id="95" name="楕円 94">
          <a:extLst>
            <a:ext uri="{FF2B5EF4-FFF2-40B4-BE49-F238E27FC236}">
              <a16:creationId xmlns:a16="http://schemas.microsoft.com/office/drawing/2014/main" id="{909B080B-BE7A-4A89-A644-6D8CFFE0AA48}"/>
            </a:ext>
          </a:extLst>
        </xdr:cNvPr>
        <xdr:cNvSpPr/>
      </xdr:nvSpPr>
      <xdr:spPr>
        <a:xfrm>
          <a:off x="3238500" y="550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154146</xdr:rowOff>
    </xdr:from>
    <xdr:to>
      <xdr:col>19</xdr:col>
      <xdr:colOff>136525</xdr:colOff>
      <xdr:row>28</xdr:row>
      <xdr:rowOff>39370</xdr:rowOff>
    </xdr:to>
    <xdr:cxnSp macro="">
      <xdr:nvCxnSpPr>
        <xdr:cNvPr id="96" name="直線コネクタ 95">
          <a:extLst>
            <a:ext uri="{FF2B5EF4-FFF2-40B4-BE49-F238E27FC236}">
              <a16:creationId xmlns:a16="http://schemas.microsoft.com/office/drawing/2014/main" id="{F67F1D86-DD04-4EB7-93E5-6388D96C37EA}"/>
            </a:ext>
          </a:extLst>
        </xdr:cNvPr>
        <xdr:cNvCxnSpPr/>
      </xdr:nvCxnSpPr>
      <xdr:spPr>
        <a:xfrm>
          <a:off x="3289300" y="5554821"/>
          <a:ext cx="762000" cy="5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155892</xdr:rowOff>
    </xdr:from>
    <xdr:to>
      <xdr:col>11</xdr:col>
      <xdr:colOff>187325</xdr:colOff>
      <xdr:row>29</xdr:row>
      <xdr:rowOff>86042</xdr:rowOff>
    </xdr:to>
    <xdr:sp macro="" textlink="">
      <xdr:nvSpPr>
        <xdr:cNvPr id="97" name="楕円 96">
          <a:extLst>
            <a:ext uri="{FF2B5EF4-FFF2-40B4-BE49-F238E27FC236}">
              <a16:creationId xmlns:a16="http://schemas.microsoft.com/office/drawing/2014/main" id="{BE5F1DE1-057B-4B47-92D1-DAD29819AF13}"/>
            </a:ext>
          </a:extLst>
        </xdr:cNvPr>
        <xdr:cNvSpPr/>
      </xdr:nvSpPr>
      <xdr:spPr>
        <a:xfrm>
          <a:off x="2476500" y="572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154146</xdr:rowOff>
    </xdr:from>
    <xdr:to>
      <xdr:col>15</xdr:col>
      <xdr:colOff>136525</xdr:colOff>
      <xdr:row>29</xdr:row>
      <xdr:rowOff>35242</xdr:rowOff>
    </xdr:to>
    <xdr:cxnSp macro="">
      <xdr:nvCxnSpPr>
        <xdr:cNvPr id="98" name="直線コネクタ 97">
          <a:extLst>
            <a:ext uri="{FF2B5EF4-FFF2-40B4-BE49-F238E27FC236}">
              <a16:creationId xmlns:a16="http://schemas.microsoft.com/office/drawing/2014/main" id="{A945EC86-A381-459F-A1C3-DF53A5EEF4D9}"/>
            </a:ext>
          </a:extLst>
        </xdr:cNvPr>
        <xdr:cNvCxnSpPr/>
      </xdr:nvCxnSpPr>
      <xdr:spPr>
        <a:xfrm flipV="1">
          <a:off x="2527300" y="5554821"/>
          <a:ext cx="762000" cy="22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115411</xdr:rowOff>
    </xdr:from>
    <xdr:to>
      <xdr:col>7</xdr:col>
      <xdr:colOff>187325</xdr:colOff>
      <xdr:row>29</xdr:row>
      <xdr:rowOff>45561</xdr:rowOff>
    </xdr:to>
    <xdr:sp macro="" textlink="">
      <xdr:nvSpPr>
        <xdr:cNvPr id="99" name="楕円 98">
          <a:extLst>
            <a:ext uri="{FF2B5EF4-FFF2-40B4-BE49-F238E27FC236}">
              <a16:creationId xmlns:a16="http://schemas.microsoft.com/office/drawing/2014/main" id="{FBAC1C1A-E607-4C83-97FB-DCC357BAC06B}"/>
            </a:ext>
          </a:extLst>
        </xdr:cNvPr>
        <xdr:cNvSpPr/>
      </xdr:nvSpPr>
      <xdr:spPr>
        <a:xfrm>
          <a:off x="1714500" y="568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166211</xdr:rowOff>
    </xdr:from>
    <xdr:to>
      <xdr:col>11</xdr:col>
      <xdr:colOff>136525</xdr:colOff>
      <xdr:row>29</xdr:row>
      <xdr:rowOff>35242</xdr:rowOff>
    </xdr:to>
    <xdr:cxnSp macro="">
      <xdr:nvCxnSpPr>
        <xdr:cNvPr id="100" name="直線コネクタ 99">
          <a:extLst>
            <a:ext uri="{FF2B5EF4-FFF2-40B4-BE49-F238E27FC236}">
              <a16:creationId xmlns:a16="http://schemas.microsoft.com/office/drawing/2014/main" id="{1EF66075-0F6F-49AE-8719-23E1D4591C25}"/>
            </a:ext>
          </a:extLst>
        </xdr:cNvPr>
        <xdr:cNvCxnSpPr/>
      </xdr:nvCxnSpPr>
      <xdr:spPr>
        <a:xfrm>
          <a:off x="1765300" y="5738336"/>
          <a:ext cx="762000" cy="4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1" name="n_1aveValue有形固定資産減価償却率">
          <a:extLst>
            <a:ext uri="{FF2B5EF4-FFF2-40B4-BE49-F238E27FC236}">
              <a16:creationId xmlns:a16="http://schemas.microsoft.com/office/drawing/2014/main" id="{8465241F-7627-43A6-A3FD-E8C83625BD6E}"/>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2" name="n_2aveValue有形固定資産減価償却率">
          <a:extLst>
            <a:ext uri="{FF2B5EF4-FFF2-40B4-BE49-F238E27FC236}">
              <a16:creationId xmlns:a16="http://schemas.microsoft.com/office/drawing/2014/main" id="{4414ADF2-6E63-4A1F-AF6E-D26E8B4E37CC}"/>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103" name="n_3aveValue有形固定資産減価償却率">
          <a:extLst>
            <a:ext uri="{FF2B5EF4-FFF2-40B4-BE49-F238E27FC236}">
              <a16:creationId xmlns:a16="http://schemas.microsoft.com/office/drawing/2014/main" id="{4C8E6C3A-3160-472E-8A79-10C73ED02830}"/>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4" name="n_4aveValue有形固定資産減価償却率">
          <a:extLst>
            <a:ext uri="{FF2B5EF4-FFF2-40B4-BE49-F238E27FC236}">
              <a16:creationId xmlns:a16="http://schemas.microsoft.com/office/drawing/2014/main" id="{BB30F9F7-F7E8-407C-A493-01E7E11067E0}"/>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106697</xdr:rowOff>
    </xdr:from>
    <xdr:ext cx="405111" cy="259045"/>
    <xdr:sp macro="" textlink="">
      <xdr:nvSpPr>
        <xdr:cNvPr id="105" name="n_1mainValue有形固定資産減価償却率">
          <a:extLst>
            <a:ext uri="{FF2B5EF4-FFF2-40B4-BE49-F238E27FC236}">
              <a16:creationId xmlns:a16="http://schemas.microsoft.com/office/drawing/2014/main" id="{D2B2D4D5-BB1D-4725-AD06-3D383476E6AF}"/>
            </a:ext>
          </a:extLst>
        </xdr:cNvPr>
        <xdr:cNvSpPr txBox="1"/>
      </xdr:nvSpPr>
      <xdr:spPr>
        <a:xfrm>
          <a:off x="3836044" y="533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50023</xdr:rowOff>
    </xdr:from>
    <xdr:ext cx="405111" cy="259045"/>
    <xdr:sp macro="" textlink="">
      <xdr:nvSpPr>
        <xdr:cNvPr id="106" name="n_2mainValue有形固定資産減価償却率">
          <a:extLst>
            <a:ext uri="{FF2B5EF4-FFF2-40B4-BE49-F238E27FC236}">
              <a16:creationId xmlns:a16="http://schemas.microsoft.com/office/drawing/2014/main" id="{16C9B5E1-DB82-425A-BCFF-F75FADE924DD}"/>
            </a:ext>
          </a:extLst>
        </xdr:cNvPr>
        <xdr:cNvSpPr txBox="1"/>
      </xdr:nvSpPr>
      <xdr:spPr>
        <a:xfrm>
          <a:off x="3086744" y="5279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102569</xdr:rowOff>
    </xdr:from>
    <xdr:ext cx="405111" cy="259045"/>
    <xdr:sp macro="" textlink="">
      <xdr:nvSpPr>
        <xdr:cNvPr id="107" name="n_3mainValue有形固定資産減価償却率">
          <a:extLst>
            <a:ext uri="{FF2B5EF4-FFF2-40B4-BE49-F238E27FC236}">
              <a16:creationId xmlns:a16="http://schemas.microsoft.com/office/drawing/2014/main" id="{E7CDE1D9-2C3F-4F1E-9AEE-41F736159C46}"/>
            </a:ext>
          </a:extLst>
        </xdr:cNvPr>
        <xdr:cNvSpPr txBox="1"/>
      </xdr:nvSpPr>
      <xdr:spPr>
        <a:xfrm>
          <a:off x="2324744" y="5503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62088</xdr:rowOff>
    </xdr:from>
    <xdr:ext cx="405111" cy="259045"/>
    <xdr:sp macro="" textlink="">
      <xdr:nvSpPr>
        <xdr:cNvPr id="108" name="n_4mainValue有形固定資産減価償却率">
          <a:extLst>
            <a:ext uri="{FF2B5EF4-FFF2-40B4-BE49-F238E27FC236}">
              <a16:creationId xmlns:a16="http://schemas.microsoft.com/office/drawing/2014/main" id="{C316E29D-A0E4-4EB7-B565-50FB924D5ADA}"/>
            </a:ext>
          </a:extLst>
        </xdr:cNvPr>
        <xdr:cNvSpPr txBox="1"/>
      </xdr:nvSpPr>
      <xdr:spPr>
        <a:xfrm>
          <a:off x="1562744" y="546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60A16E65-D0BE-4C00-B929-3378AAECD36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E85EE807-FE5C-4B43-A716-6F285F01CC9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8BA8039D-8DC7-409B-9793-553CD90061C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678F1B9-5B68-49BB-BF8D-207105A5A99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9952D74A-E0BE-4EF9-8B7D-3C934A624CD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17E3B61E-58A8-4173-AEF4-D2182BF5229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F563B09E-C898-4BB0-85DB-7A867F7EAD3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BB897C2-B3CD-4281-9E68-CA4D4FB39E0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4B72AE2F-BBDA-4446-83D4-BFD3A636CB9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7E36ABE-ADC6-4D9A-9C6B-2CB9C675040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1BDEA8D-B084-4386-9D30-5C81F3BFE41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4EFC037D-56CB-4CB3-84D8-76608CFFF30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A46881D-10C5-4F20-92E5-E164E30C2CB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債務償還比率は</a:t>
          </a:r>
          <a:r>
            <a:rPr kumimoji="1" lang="en-US" altLang="ja-JP" sz="900">
              <a:latin typeface="ＭＳ Ｐゴシック" panose="020B0600070205080204" pitchFamily="50" charset="-128"/>
              <a:ea typeface="ＭＳ Ｐゴシック" panose="020B0600070205080204" pitchFamily="50" charset="-128"/>
            </a:rPr>
            <a:t>119.5</a:t>
          </a:r>
          <a:r>
            <a:rPr kumimoji="1" lang="ja-JP" altLang="en-US" sz="900">
              <a:latin typeface="ＭＳ Ｐゴシック" panose="020B0600070205080204" pitchFamily="50" charset="-128"/>
              <a:ea typeface="ＭＳ Ｐゴシック" panose="020B0600070205080204" pitchFamily="50" charset="-128"/>
            </a:rPr>
            <a:t>％で全国・県平均を大きく下回り、実質的な負債返済能力は高い水準にある。劇的な改善の要因は、町債発行額に対し元金償還額が上回っていることによる地方債現在高の圧縮と、ふるさと甲佐応援基金積立金を中心とする積立金の増加である。普通建設事業費は道路新設改良費や災害復旧費等により、</a:t>
          </a:r>
          <a:r>
            <a:rPr kumimoji="1" lang="en-US" altLang="ja-JP" sz="900">
              <a:latin typeface="ＭＳ Ｐゴシック" panose="020B0600070205080204" pitchFamily="50" charset="-128"/>
              <a:ea typeface="ＭＳ Ｐゴシック" panose="020B0600070205080204" pitchFamily="50" charset="-128"/>
            </a:rPr>
            <a:t>R5</a:t>
          </a:r>
          <a:r>
            <a:rPr kumimoji="1" lang="ja-JP" altLang="en-US" sz="900">
              <a:latin typeface="ＭＳ Ｐゴシック" panose="020B0600070205080204" pitchFamily="50" charset="-128"/>
              <a:ea typeface="ＭＳ Ｐゴシック" panose="020B0600070205080204" pitchFamily="50" charset="-128"/>
            </a:rPr>
            <a:t>年度から</a:t>
          </a:r>
          <a:r>
            <a:rPr kumimoji="1" lang="en-US" altLang="ja-JP" sz="900">
              <a:latin typeface="ＭＳ Ｐゴシック" panose="020B0600070205080204" pitchFamily="50" charset="-128"/>
              <a:ea typeface="ＭＳ Ｐゴシック" panose="020B0600070205080204" pitchFamily="50" charset="-128"/>
            </a:rPr>
            <a:t>R6</a:t>
          </a:r>
          <a:r>
            <a:rPr kumimoji="1" lang="ja-JP" altLang="en-US" sz="900">
              <a:latin typeface="ＭＳ Ｐゴシック" panose="020B0600070205080204" pitchFamily="50" charset="-128"/>
              <a:ea typeface="ＭＳ Ｐゴシック" panose="020B0600070205080204" pitchFamily="50" charset="-128"/>
            </a:rPr>
            <a:t>年度でも</a:t>
          </a:r>
          <a:r>
            <a:rPr kumimoji="1" lang="en-US" altLang="ja-JP" sz="900">
              <a:latin typeface="ＭＳ Ｐゴシック" panose="020B0600070205080204" pitchFamily="50" charset="-128"/>
              <a:ea typeface="ＭＳ Ｐゴシック" panose="020B0600070205080204" pitchFamily="50" charset="-128"/>
            </a:rPr>
            <a:t>50.1</a:t>
          </a:r>
          <a:r>
            <a:rPr kumimoji="1" lang="ja-JP" altLang="en-US" sz="900">
              <a:latin typeface="ＭＳ Ｐゴシック" panose="020B0600070205080204" pitchFamily="50" charset="-128"/>
              <a:ea typeface="ＭＳ Ｐゴシック" panose="020B0600070205080204" pitchFamily="50" charset="-128"/>
            </a:rPr>
            <a:t>％増加しているが、地方債に頼らずふるさと納税基金等の自己財源を活用した投資的経費の執行に転換していることが、指標の大幅改善に寄与している。今後はふるさと納税の寄附額の動向に財政運営が影響されやすい状態にあるため、寄附額が減少局面に転じた場合の反動リスクに留意しつつ、地方債残高の計画的な圧縮を継続する必要がある。 </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59399709-7CC2-4F0F-A96F-156312E46BD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BC6DCEF-30B3-4044-BF3B-02710CACB75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070303D-D31D-4E6F-BD2F-1DBBE709768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FBB508BA-E183-46B4-B6FE-FBFF89E2E11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244B00A5-F437-4066-B08F-F8D61320CB4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FB11A6B2-B026-40A5-AA27-07812DDA2E1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1D5EDFE3-07A1-4B23-B5AA-EDF7FF3F3A8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4901FCBE-F8D8-4A6F-8BF9-0852AF6D037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A0BC5767-0B25-4A34-A05C-05B3C867A5CB}"/>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C1350C35-BCD7-491E-A8B6-D2A2AD49433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961B2E1A-8E5F-4607-A603-CBFB2CDEE41B}"/>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88FFE6AF-A324-4236-AE90-F7A5674C228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91AFD21A-EA4A-47DF-8EFB-68C1E00ACB68}"/>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97847DC8-6008-4F08-92B2-1F753AB06C8F}"/>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FD3E403E-DCA9-4DBF-89B4-7EB0CAA08A7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F890F02-B9CC-4C7D-8C8C-29B72321580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4CBBCE91-8BBE-465F-9FCB-BEFE0DCE3A1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9" name="直線コネクタ 138">
          <a:extLst>
            <a:ext uri="{FF2B5EF4-FFF2-40B4-BE49-F238E27FC236}">
              <a16:creationId xmlns:a16="http://schemas.microsoft.com/office/drawing/2014/main" id="{7B51217D-D0E4-45CD-AE8E-1482FF05F436}"/>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0" name="債務償還比率最小値テキスト">
          <a:extLst>
            <a:ext uri="{FF2B5EF4-FFF2-40B4-BE49-F238E27FC236}">
              <a16:creationId xmlns:a16="http://schemas.microsoft.com/office/drawing/2014/main" id="{C8F2AFFF-96BB-47DA-A128-EB0C22EB718A}"/>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1" name="直線コネクタ 140">
          <a:extLst>
            <a:ext uri="{FF2B5EF4-FFF2-40B4-BE49-F238E27FC236}">
              <a16:creationId xmlns:a16="http://schemas.microsoft.com/office/drawing/2014/main" id="{50AD882C-CC3B-4992-8BA0-1B7F07B8D96B}"/>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A7AED4EF-156A-4117-8111-626EB74FE835}"/>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AB4B4AE3-6D7C-4539-9068-5F401A5F1DE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4" name="債務償還比率平均値テキスト">
          <a:extLst>
            <a:ext uri="{FF2B5EF4-FFF2-40B4-BE49-F238E27FC236}">
              <a16:creationId xmlns:a16="http://schemas.microsoft.com/office/drawing/2014/main" id="{06032426-0719-4FAF-A7C7-1AA7B968CCF2}"/>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5" name="フローチャート: 判断 144">
          <a:extLst>
            <a:ext uri="{FF2B5EF4-FFF2-40B4-BE49-F238E27FC236}">
              <a16:creationId xmlns:a16="http://schemas.microsoft.com/office/drawing/2014/main" id="{AA8E4973-8122-4CC0-8AB8-1589EDC69090}"/>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6" name="フローチャート: 判断 145">
          <a:extLst>
            <a:ext uri="{FF2B5EF4-FFF2-40B4-BE49-F238E27FC236}">
              <a16:creationId xmlns:a16="http://schemas.microsoft.com/office/drawing/2014/main" id="{3A8E2C96-60F2-4C4B-A99F-8EECEDEEB175}"/>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7" name="フローチャート: 判断 146">
          <a:extLst>
            <a:ext uri="{FF2B5EF4-FFF2-40B4-BE49-F238E27FC236}">
              <a16:creationId xmlns:a16="http://schemas.microsoft.com/office/drawing/2014/main" id="{255377DA-67C2-4295-83DA-A88431966456}"/>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8" name="フローチャート: 判断 147">
          <a:extLst>
            <a:ext uri="{FF2B5EF4-FFF2-40B4-BE49-F238E27FC236}">
              <a16:creationId xmlns:a16="http://schemas.microsoft.com/office/drawing/2014/main" id="{3D838D56-B20E-4168-8E57-C8EB0001A217}"/>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9" name="フローチャート: 判断 148">
          <a:extLst>
            <a:ext uri="{FF2B5EF4-FFF2-40B4-BE49-F238E27FC236}">
              <a16:creationId xmlns:a16="http://schemas.microsoft.com/office/drawing/2014/main" id="{667A2C6D-56CA-4AF9-9976-71259AC1DECD}"/>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9CB4DD2-85D7-418D-AB8F-3AF3D61A68D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B52EE81-FEAA-408E-8F33-62190D144EB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E118CBE-264A-49C4-BAC0-9A373215171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759C23B-D3C6-49B2-ACB3-7A69FCB7629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957C63F-5C02-463E-BAA8-71CCCDAE11F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165689</xdr:rowOff>
    </xdr:from>
    <xdr:to>
      <xdr:col>76</xdr:col>
      <xdr:colOff>73025</xdr:colOff>
      <xdr:row>27</xdr:row>
      <xdr:rowOff>95839</xdr:rowOff>
    </xdr:to>
    <xdr:sp macro="" textlink="">
      <xdr:nvSpPr>
        <xdr:cNvPr id="155" name="楕円 154">
          <a:extLst>
            <a:ext uri="{FF2B5EF4-FFF2-40B4-BE49-F238E27FC236}">
              <a16:creationId xmlns:a16="http://schemas.microsoft.com/office/drawing/2014/main" id="{1F08F9A9-3239-440A-AD87-399449310127}"/>
            </a:ext>
          </a:extLst>
        </xdr:cNvPr>
        <xdr:cNvSpPr/>
      </xdr:nvSpPr>
      <xdr:spPr>
        <a:xfrm>
          <a:off x="14744700" y="539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17116</xdr:rowOff>
    </xdr:from>
    <xdr:ext cx="469744" cy="259045"/>
    <xdr:sp macro="" textlink="">
      <xdr:nvSpPr>
        <xdr:cNvPr id="156" name="債務償還比率該当値テキスト">
          <a:extLst>
            <a:ext uri="{FF2B5EF4-FFF2-40B4-BE49-F238E27FC236}">
              <a16:creationId xmlns:a16="http://schemas.microsoft.com/office/drawing/2014/main" id="{E3C69133-F51A-4E19-B5FC-290BEE3A6EF9}"/>
            </a:ext>
          </a:extLst>
        </xdr:cNvPr>
        <xdr:cNvSpPr txBox="1"/>
      </xdr:nvSpPr>
      <xdr:spPr>
        <a:xfrm>
          <a:off x="14846300" y="524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84491</xdr:rowOff>
    </xdr:from>
    <xdr:to>
      <xdr:col>72</xdr:col>
      <xdr:colOff>123825</xdr:colOff>
      <xdr:row>29</xdr:row>
      <xdr:rowOff>14641</xdr:rowOff>
    </xdr:to>
    <xdr:sp macro="" textlink="">
      <xdr:nvSpPr>
        <xdr:cNvPr id="157" name="楕円 156">
          <a:extLst>
            <a:ext uri="{FF2B5EF4-FFF2-40B4-BE49-F238E27FC236}">
              <a16:creationId xmlns:a16="http://schemas.microsoft.com/office/drawing/2014/main" id="{5362E501-F16D-46C2-9EED-FCDB79146A9A}"/>
            </a:ext>
          </a:extLst>
        </xdr:cNvPr>
        <xdr:cNvSpPr/>
      </xdr:nvSpPr>
      <xdr:spPr>
        <a:xfrm>
          <a:off x="14033500" y="565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45039</xdr:rowOff>
    </xdr:from>
    <xdr:to>
      <xdr:col>76</xdr:col>
      <xdr:colOff>22225</xdr:colOff>
      <xdr:row>28</xdr:row>
      <xdr:rowOff>135291</xdr:rowOff>
    </xdr:to>
    <xdr:cxnSp macro="">
      <xdr:nvCxnSpPr>
        <xdr:cNvPr id="158" name="直線コネクタ 157">
          <a:extLst>
            <a:ext uri="{FF2B5EF4-FFF2-40B4-BE49-F238E27FC236}">
              <a16:creationId xmlns:a16="http://schemas.microsoft.com/office/drawing/2014/main" id="{FC138774-BEB7-4619-93C7-BB02E994BD17}"/>
            </a:ext>
          </a:extLst>
        </xdr:cNvPr>
        <xdr:cNvCxnSpPr/>
      </xdr:nvCxnSpPr>
      <xdr:spPr>
        <a:xfrm flipV="1">
          <a:off x="14084300" y="5445714"/>
          <a:ext cx="711200" cy="26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86995</xdr:rowOff>
    </xdr:from>
    <xdr:to>
      <xdr:col>68</xdr:col>
      <xdr:colOff>123825</xdr:colOff>
      <xdr:row>30</xdr:row>
      <xdr:rowOff>17145</xdr:rowOff>
    </xdr:to>
    <xdr:sp macro="" textlink="">
      <xdr:nvSpPr>
        <xdr:cNvPr id="159" name="楕円 158">
          <a:extLst>
            <a:ext uri="{FF2B5EF4-FFF2-40B4-BE49-F238E27FC236}">
              <a16:creationId xmlns:a16="http://schemas.microsoft.com/office/drawing/2014/main" id="{99B8E675-4398-46DC-8980-5A3043BBD2A4}"/>
            </a:ext>
          </a:extLst>
        </xdr:cNvPr>
        <xdr:cNvSpPr/>
      </xdr:nvSpPr>
      <xdr:spPr>
        <a:xfrm>
          <a:off x="132715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135291</xdr:rowOff>
    </xdr:from>
    <xdr:to>
      <xdr:col>72</xdr:col>
      <xdr:colOff>73025</xdr:colOff>
      <xdr:row>29</xdr:row>
      <xdr:rowOff>137795</xdr:rowOff>
    </xdr:to>
    <xdr:cxnSp macro="">
      <xdr:nvCxnSpPr>
        <xdr:cNvPr id="160" name="直線コネクタ 159">
          <a:extLst>
            <a:ext uri="{FF2B5EF4-FFF2-40B4-BE49-F238E27FC236}">
              <a16:creationId xmlns:a16="http://schemas.microsoft.com/office/drawing/2014/main" id="{D2C35054-BC67-4FCC-8C4F-73120846E1B0}"/>
            </a:ext>
          </a:extLst>
        </xdr:cNvPr>
        <xdr:cNvCxnSpPr/>
      </xdr:nvCxnSpPr>
      <xdr:spPr>
        <a:xfrm flipV="1">
          <a:off x="13322300" y="5707416"/>
          <a:ext cx="762000" cy="17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40613</xdr:rowOff>
    </xdr:from>
    <xdr:to>
      <xdr:col>64</xdr:col>
      <xdr:colOff>123825</xdr:colOff>
      <xdr:row>30</xdr:row>
      <xdr:rowOff>142213</xdr:rowOff>
    </xdr:to>
    <xdr:sp macro="" textlink="">
      <xdr:nvSpPr>
        <xdr:cNvPr id="161" name="楕円 160">
          <a:extLst>
            <a:ext uri="{FF2B5EF4-FFF2-40B4-BE49-F238E27FC236}">
              <a16:creationId xmlns:a16="http://schemas.microsoft.com/office/drawing/2014/main" id="{0881C077-E18C-451A-8885-0A1078E5162A}"/>
            </a:ext>
          </a:extLst>
        </xdr:cNvPr>
        <xdr:cNvSpPr/>
      </xdr:nvSpPr>
      <xdr:spPr>
        <a:xfrm>
          <a:off x="12509500" y="595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137795</xdr:rowOff>
    </xdr:from>
    <xdr:to>
      <xdr:col>68</xdr:col>
      <xdr:colOff>73025</xdr:colOff>
      <xdr:row>30</xdr:row>
      <xdr:rowOff>91413</xdr:rowOff>
    </xdr:to>
    <xdr:cxnSp macro="">
      <xdr:nvCxnSpPr>
        <xdr:cNvPr id="162" name="直線コネクタ 161">
          <a:extLst>
            <a:ext uri="{FF2B5EF4-FFF2-40B4-BE49-F238E27FC236}">
              <a16:creationId xmlns:a16="http://schemas.microsoft.com/office/drawing/2014/main" id="{E2496613-6EFC-4FBD-94F1-8746137E7BEA}"/>
            </a:ext>
          </a:extLst>
        </xdr:cNvPr>
        <xdr:cNvCxnSpPr/>
      </xdr:nvCxnSpPr>
      <xdr:spPr>
        <a:xfrm flipV="1">
          <a:off x="12560300" y="5881370"/>
          <a:ext cx="762000" cy="12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143510</xdr:rowOff>
    </xdr:from>
    <xdr:to>
      <xdr:col>60</xdr:col>
      <xdr:colOff>123825</xdr:colOff>
      <xdr:row>32</xdr:row>
      <xdr:rowOff>73660</xdr:rowOff>
    </xdr:to>
    <xdr:sp macro="" textlink="">
      <xdr:nvSpPr>
        <xdr:cNvPr id="163" name="楕円 162">
          <a:extLst>
            <a:ext uri="{FF2B5EF4-FFF2-40B4-BE49-F238E27FC236}">
              <a16:creationId xmlns:a16="http://schemas.microsoft.com/office/drawing/2014/main" id="{FA34B099-D783-474A-ACB2-543B2507BD60}"/>
            </a:ext>
          </a:extLst>
        </xdr:cNvPr>
        <xdr:cNvSpPr/>
      </xdr:nvSpPr>
      <xdr:spPr>
        <a:xfrm>
          <a:off x="11747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91413</xdr:rowOff>
    </xdr:from>
    <xdr:to>
      <xdr:col>64</xdr:col>
      <xdr:colOff>73025</xdr:colOff>
      <xdr:row>32</xdr:row>
      <xdr:rowOff>22860</xdr:rowOff>
    </xdr:to>
    <xdr:cxnSp macro="">
      <xdr:nvCxnSpPr>
        <xdr:cNvPr id="164" name="直線コネクタ 163">
          <a:extLst>
            <a:ext uri="{FF2B5EF4-FFF2-40B4-BE49-F238E27FC236}">
              <a16:creationId xmlns:a16="http://schemas.microsoft.com/office/drawing/2014/main" id="{1B172646-0C66-4CB3-8659-C3ECB15A2DCE}"/>
            </a:ext>
          </a:extLst>
        </xdr:cNvPr>
        <xdr:cNvCxnSpPr/>
      </xdr:nvCxnSpPr>
      <xdr:spPr>
        <a:xfrm flipV="1">
          <a:off x="11798300" y="6006438"/>
          <a:ext cx="762000" cy="27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5" name="n_1aveValue債務償還比率">
          <a:extLst>
            <a:ext uri="{FF2B5EF4-FFF2-40B4-BE49-F238E27FC236}">
              <a16:creationId xmlns:a16="http://schemas.microsoft.com/office/drawing/2014/main" id="{03A68954-F8AE-4182-AD7E-9698BAA2CE87}"/>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6" name="n_2aveValue債務償還比率">
          <a:extLst>
            <a:ext uri="{FF2B5EF4-FFF2-40B4-BE49-F238E27FC236}">
              <a16:creationId xmlns:a16="http://schemas.microsoft.com/office/drawing/2014/main" id="{A337F59B-688D-4E0E-BDA3-A2238A54FEC9}"/>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7" name="n_3aveValue債務償還比率">
          <a:extLst>
            <a:ext uri="{FF2B5EF4-FFF2-40B4-BE49-F238E27FC236}">
              <a16:creationId xmlns:a16="http://schemas.microsoft.com/office/drawing/2014/main" id="{A4934210-2F87-42DE-9241-5A5BE80D59C2}"/>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8" name="n_4aveValue債務償還比率">
          <a:extLst>
            <a:ext uri="{FF2B5EF4-FFF2-40B4-BE49-F238E27FC236}">
              <a16:creationId xmlns:a16="http://schemas.microsoft.com/office/drawing/2014/main" id="{60F2665E-F6A9-48CD-93B8-31952C9D9C78}"/>
            </a:ext>
          </a:extLst>
        </xdr:cNvPr>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31168</xdr:rowOff>
    </xdr:from>
    <xdr:ext cx="469744" cy="259045"/>
    <xdr:sp macro="" textlink="">
      <xdr:nvSpPr>
        <xdr:cNvPr id="169" name="n_1mainValue債務償還比率">
          <a:extLst>
            <a:ext uri="{FF2B5EF4-FFF2-40B4-BE49-F238E27FC236}">
              <a16:creationId xmlns:a16="http://schemas.microsoft.com/office/drawing/2014/main" id="{A2514D4A-3C0D-4931-829A-8947B7F51625}"/>
            </a:ext>
          </a:extLst>
        </xdr:cNvPr>
        <xdr:cNvSpPr txBox="1"/>
      </xdr:nvSpPr>
      <xdr:spPr>
        <a:xfrm>
          <a:off x="13836727" y="543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33672</xdr:rowOff>
    </xdr:from>
    <xdr:ext cx="469744" cy="259045"/>
    <xdr:sp macro="" textlink="">
      <xdr:nvSpPr>
        <xdr:cNvPr id="170" name="n_2mainValue債務償還比率">
          <a:extLst>
            <a:ext uri="{FF2B5EF4-FFF2-40B4-BE49-F238E27FC236}">
              <a16:creationId xmlns:a16="http://schemas.microsoft.com/office/drawing/2014/main" id="{812F1158-0428-4746-A2C1-E16B0ECD8EFA}"/>
            </a:ext>
          </a:extLst>
        </xdr:cNvPr>
        <xdr:cNvSpPr txBox="1"/>
      </xdr:nvSpPr>
      <xdr:spPr>
        <a:xfrm>
          <a:off x="13087427" y="560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133340</xdr:rowOff>
    </xdr:from>
    <xdr:ext cx="469744" cy="259045"/>
    <xdr:sp macro="" textlink="">
      <xdr:nvSpPr>
        <xdr:cNvPr id="171" name="n_3mainValue債務償還比率">
          <a:extLst>
            <a:ext uri="{FF2B5EF4-FFF2-40B4-BE49-F238E27FC236}">
              <a16:creationId xmlns:a16="http://schemas.microsoft.com/office/drawing/2014/main" id="{6FF8DC58-D987-490C-ACCC-D751638FF2E5}"/>
            </a:ext>
          </a:extLst>
        </xdr:cNvPr>
        <xdr:cNvSpPr txBox="1"/>
      </xdr:nvSpPr>
      <xdr:spPr>
        <a:xfrm>
          <a:off x="12325427" y="6048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64787</xdr:rowOff>
    </xdr:from>
    <xdr:ext cx="469744" cy="259045"/>
    <xdr:sp macro="" textlink="">
      <xdr:nvSpPr>
        <xdr:cNvPr id="172" name="n_4mainValue債務償還比率">
          <a:extLst>
            <a:ext uri="{FF2B5EF4-FFF2-40B4-BE49-F238E27FC236}">
              <a16:creationId xmlns:a16="http://schemas.microsoft.com/office/drawing/2014/main" id="{9A4CAA1A-D6C8-46A6-B576-31D7B422AB98}"/>
            </a:ext>
          </a:extLst>
        </xdr:cNvPr>
        <xdr:cNvSpPr txBox="1"/>
      </xdr:nvSpPr>
      <xdr:spPr>
        <a:xfrm>
          <a:off x="11563427" y="6322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66E4F463-FFF5-4C14-884A-D44A4DE8FCC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D054D6CF-F65B-4939-A34A-C9B436D7F5F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16E25105-44D1-4E1D-9AB2-826CBF4EC75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15944D6D-DDCB-42BF-8DBC-0E6F152096F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DF4432B6-EB01-4392-81AF-A0176D30FAF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18A9CCA1-6F9F-47C2-9305-50134D2E8B7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6809F42-CD40-4264-883D-0D8330B00A3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9F1A99F-931A-4ED2-9710-6444682B0AD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0EA4E3-FE75-43ED-87E1-93DB61C71E0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5F908D9-95C5-4228-B888-496144E03F6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DF7B71-E563-446B-AAEF-62392E4A138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F05C25-A324-4815-819A-D69134CB432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A3ADDC-19C0-4F81-9024-01A49DE4D55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CF083B9-1CD3-487A-B6A3-74F8807E3A0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BDFA89F-4A97-4A11-9068-59D4B44F209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3327162-C1CD-4723-8E9D-DD3053B6DB3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B1E4D8C-814C-4FC2-8500-9C999DDF292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B18450-EE76-43A8-8132-4F54E91EFE1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4100F82-076D-4F1F-964F-726D5AF5872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5C6E89A-FB33-4FA7-A39D-D2403853FFE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DC2E2F1-4397-4C91-9377-63C4EA414C5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3B26C97-8FA1-4C53-83E1-C0FBBCB64AE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370F10-B262-4C8A-BDC7-B2312A73399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8FDCFAB-7CC1-4A02-B806-A7B591920FF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178408E-A0AF-4316-8B06-EE3E4D055B4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31819B-6A41-4DEF-8CF5-35A9A2F89F8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BAD65B-CEA7-4D03-86C9-BBC3AC0CB90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FE4988E-1DB6-423C-801C-C7FBAAF3BD2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C25D997-C7A3-459C-9C6F-D8537C1DAF7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E798571-D4D3-49BF-9E6D-213EF4BECED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84E008-48D8-4A7E-ADA2-9D77C605DA7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0BE63A-AC2B-4A2A-A95B-785101CD80B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4E92B6-BDB7-4EC6-8320-17F5DEC6EFD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B1B323D-DF08-4716-ACB3-34C457C65D5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C73CCB5-DE75-479C-9264-D3A0B19C46C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1C99A45-CDBE-41F1-BF31-57DF5B60BE9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F1DE407-080D-4799-9E96-3BF18005D36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4E59BD4-0B9F-43BD-83FD-8EA6734F7AC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53DE05B-E181-4F78-B0C7-00E92A8D32E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D61ADD7-BAF6-4F7C-B5C5-6D6627E9CBE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9B9210-6DAB-414A-B462-F6E453E8D10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8062251-1972-47EF-9849-9289F637588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CCC23FE-B9BB-4C78-8B3E-8DD1E8F9308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C4EBFD8-F483-4FAC-AAFA-2F11F78708D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ADCFCE-648C-484D-B8EB-8066AAAC6FD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EECBE26-7EDD-4D16-8E00-985BF8A43A4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7CFA5EE-195F-4F02-89EE-6918164BFE3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79F5AB5-823F-40FC-B402-5E252438E05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642B8E7-D06B-4B76-AC6A-A0D87B46387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C635F8B-F284-4AB6-9538-C853DDE54B5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438F1E9-60D8-4E5B-98A7-4A23D9ABC44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32429E7-AEC5-47B9-964C-A8F335F2F26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D238EBB-4143-464D-9434-3AB41D6DD76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D25BA39-3CDE-450F-B9CA-EB5B2D74012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A9A706A-20DE-4CD9-AC2A-CA49849D20D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EF9D22F-1831-45E4-A9AD-14560F62E61B}"/>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77561CE-EB81-4FD0-84ED-897033633E0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88D95E4-F8A5-4995-BE9A-C71192497CF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555BE55-6A85-4763-B797-A402D52C8AA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4D5E3712-7510-41EA-A06A-B11CD8E9081C}"/>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5EE9678C-1830-4326-A7BC-3C4C45822760}"/>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90C39A82-741C-4689-BA02-75DAEE6CED5E}"/>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74209EC8-6C8C-48F8-A556-0585A6523586}"/>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BDAB2A73-F13C-4C85-B545-31AB63077EAB}"/>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ADAEEE21-5C2A-43BF-9A01-75B17A56DB4C}"/>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E7D13346-3FBB-4458-AE57-B7A84595E0B7}"/>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34F132FA-278A-44C1-9D3E-4B69866EC7B1}"/>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91AC4130-ED2C-4B69-8B72-575C75E79455}"/>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2A3A4388-C93C-4F56-83C6-0BE9FCC5262B}"/>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6B6E0FF3-3A51-46F1-A814-7EDBF02753AF}"/>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98C50A2-A2EF-4895-BFD4-32A31D04D82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934C626-3953-48E5-9223-EB2D885C975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72D533-7F20-4F3B-A3DA-815E619A4AD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A23463B-38C6-4835-8300-AD425E042C3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EFE51F5-8728-4587-897F-357AC1FB45E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80264</xdr:rowOff>
    </xdr:from>
    <xdr:to>
      <xdr:col>24</xdr:col>
      <xdr:colOff>114300</xdr:colOff>
      <xdr:row>34</xdr:row>
      <xdr:rowOff>10414</xdr:rowOff>
    </xdr:to>
    <xdr:sp macro="" textlink="">
      <xdr:nvSpPr>
        <xdr:cNvPr id="71" name="楕円 70">
          <a:extLst>
            <a:ext uri="{FF2B5EF4-FFF2-40B4-BE49-F238E27FC236}">
              <a16:creationId xmlns:a16="http://schemas.microsoft.com/office/drawing/2014/main" id="{E9291A32-E872-4236-B10C-E11B0C457581}"/>
            </a:ext>
          </a:extLst>
        </xdr:cNvPr>
        <xdr:cNvSpPr/>
      </xdr:nvSpPr>
      <xdr:spPr>
        <a:xfrm>
          <a:off x="4584700" y="573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33291</xdr:rowOff>
    </xdr:from>
    <xdr:ext cx="405111" cy="259045"/>
    <xdr:sp macro="" textlink="">
      <xdr:nvSpPr>
        <xdr:cNvPr id="72" name="【道路】&#10;有形固定資産減価償却率該当値テキスト">
          <a:extLst>
            <a:ext uri="{FF2B5EF4-FFF2-40B4-BE49-F238E27FC236}">
              <a16:creationId xmlns:a16="http://schemas.microsoft.com/office/drawing/2014/main" id="{83A962B7-785D-42DC-ABF0-C5C57F97E5B9}"/>
            </a:ext>
          </a:extLst>
        </xdr:cNvPr>
        <xdr:cNvSpPr txBox="1"/>
      </xdr:nvSpPr>
      <xdr:spPr>
        <a:xfrm>
          <a:off x="4673600" y="569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57404</xdr:rowOff>
    </xdr:from>
    <xdr:to>
      <xdr:col>20</xdr:col>
      <xdr:colOff>38100</xdr:colOff>
      <xdr:row>33</xdr:row>
      <xdr:rowOff>159004</xdr:rowOff>
    </xdr:to>
    <xdr:sp macro="" textlink="">
      <xdr:nvSpPr>
        <xdr:cNvPr id="73" name="楕円 72">
          <a:extLst>
            <a:ext uri="{FF2B5EF4-FFF2-40B4-BE49-F238E27FC236}">
              <a16:creationId xmlns:a16="http://schemas.microsoft.com/office/drawing/2014/main" id="{6BB2AECB-1EAC-4538-82AB-4D10FCFBEFDC}"/>
            </a:ext>
          </a:extLst>
        </xdr:cNvPr>
        <xdr:cNvSpPr/>
      </xdr:nvSpPr>
      <xdr:spPr>
        <a:xfrm>
          <a:off x="3746500" y="571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108204</xdr:rowOff>
    </xdr:from>
    <xdr:to>
      <xdr:col>24</xdr:col>
      <xdr:colOff>63500</xdr:colOff>
      <xdr:row>33</xdr:row>
      <xdr:rowOff>131064</xdr:rowOff>
    </xdr:to>
    <xdr:cxnSp macro="">
      <xdr:nvCxnSpPr>
        <xdr:cNvPr id="74" name="直線コネクタ 73">
          <a:extLst>
            <a:ext uri="{FF2B5EF4-FFF2-40B4-BE49-F238E27FC236}">
              <a16:creationId xmlns:a16="http://schemas.microsoft.com/office/drawing/2014/main" id="{0B486274-9C21-4DEB-82AB-091EC46A5E2B}"/>
            </a:ext>
          </a:extLst>
        </xdr:cNvPr>
        <xdr:cNvCxnSpPr/>
      </xdr:nvCxnSpPr>
      <xdr:spPr>
        <a:xfrm>
          <a:off x="3797300" y="576605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27686</xdr:rowOff>
    </xdr:from>
    <xdr:to>
      <xdr:col>15</xdr:col>
      <xdr:colOff>101600</xdr:colOff>
      <xdr:row>33</xdr:row>
      <xdr:rowOff>129286</xdr:rowOff>
    </xdr:to>
    <xdr:sp macro="" textlink="">
      <xdr:nvSpPr>
        <xdr:cNvPr id="75" name="楕円 74">
          <a:extLst>
            <a:ext uri="{FF2B5EF4-FFF2-40B4-BE49-F238E27FC236}">
              <a16:creationId xmlns:a16="http://schemas.microsoft.com/office/drawing/2014/main" id="{B4A59003-180D-412B-86B7-5594929CEF7C}"/>
            </a:ext>
          </a:extLst>
        </xdr:cNvPr>
        <xdr:cNvSpPr/>
      </xdr:nvSpPr>
      <xdr:spPr>
        <a:xfrm>
          <a:off x="2857500" y="568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78486</xdr:rowOff>
    </xdr:from>
    <xdr:to>
      <xdr:col>19</xdr:col>
      <xdr:colOff>177800</xdr:colOff>
      <xdr:row>33</xdr:row>
      <xdr:rowOff>108204</xdr:rowOff>
    </xdr:to>
    <xdr:cxnSp macro="">
      <xdr:nvCxnSpPr>
        <xdr:cNvPr id="76" name="直線コネクタ 75">
          <a:extLst>
            <a:ext uri="{FF2B5EF4-FFF2-40B4-BE49-F238E27FC236}">
              <a16:creationId xmlns:a16="http://schemas.microsoft.com/office/drawing/2014/main" id="{C666729C-02F2-4941-A924-D536CADD0176}"/>
            </a:ext>
          </a:extLst>
        </xdr:cNvPr>
        <xdr:cNvCxnSpPr/>
      </xdr:nvCxnSpPr>
      <xdr:spPr>
        <a:xfrm>
          <a:off x="2908300" y="573633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29972</xdr:rowOff>
    </xdr:from>
    <xdr:to>
      <xdr:col>10</xdr:col>
      <xdr:colOff>165100</xdr:colOff>
      <xdr:row>36</xdr:row>
      <xdr:rowOff>131572</xdr:rowOff>
    </xdr:to>
    <xdr:sp macro="" textlink="">
      <xdr:nvSpPr>
        <xdr:cNvPr id="77" name="楕円 76">
          <a:extLst>
            <a:ext uri="{FF2B5EF4-FFF2-40B4-BE49-F238E27FC236}">
              <a16:creationId xmlns:a16="http://schemas.microsoft.com/office/drawing/2014/main" id="{FCA092A3-DF87-4B6D-B1CF-9BD7D13FDD82}"/>
            </a:ext>
          </a:extLst>
        </xdr:cNvPr>
        <xdr:cNvSpPr/>
      </xdr:nvSpPr>
      <xdr:spPr>
        <a:xfrm>
          <a:off x="1968500" y="620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78486</xdr:rowOff>
    </xdr:from>
    <xdr:to>
      <xdr:col>15</xdr:col>
      <xdr:colOff>50800</xdr:colOff>
      <xdr:row>36</xdr:row>
      <xdr:rowOff>80772</xdr:rowOff>
    </xdr:to>
    <xdr:cxnSp macro="">
      <xdr:nvCxnSpPr>
        <xdr:cNvPr id="78" name="直線コネクタ 77">
          <a:extLst>
            <a:ext uri="{FF2B5EF4-FFF2-40B4-BE49-F238E27FC236}">
              <a16:creationId xmlns:a16="http://schemas.microsoft.com/office/drawing/2014/main" id="{B5BEA466-FF5D-41B2-BBF8-1DF0F867C222}"/>
            </a:ext>
          </a:extLst>
        </xdr:cNvPr>
        <xdr:cNvCxnSpPr/>
      </xdr:nvCxnSpPr>
      <xdr:spPr>
        <a:xfrm flipV="1">
          <a:off x="2019300" y="5736336"/>
          <a:ext cx="889000" cy="51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61976</xdr:rowOff>
    </xdr:from>
    <xdr:to>
      <xdr:col>6</xdr:col>
      <xdr:colOff>38100</xdr:colOff>
      <xdr:row>35</xdr:row>
      <xdr:rowOff>163576</xdr:rowOff>
    </xdr:to>
    <xdr:sp macro="" textlink="">
      <xdr:nvSpPr>
        <xdr:cNvPr id="79" name="楕円 78">
          <a:extLst>
            <a:ext uri="{FF2B5EF4-FFF2-40B4-BE49-F238E27FC236}">
              <a16:creationId xmlns:a16="http://schemas.microsoft.com/office/drawing/2014/main" id="{9D83D6AA-D79A-4B3C-83A4-9622E542691A}"/>
            </a:ext>
          </a:extLst>
        </xdr:cNvPr>
        <xdr:cNvSpPr/>
      </xdr:nvSpPr>
      <xdr:spPr>
        <a:xfrm>
          <a:off x="1079500" y="606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112776</xdr:rowOff>
    </xdr:from>
    <xdr:to>
      <xdr:col>10</xdr:col>
      <xdr:colOff>114300</xdr:colOff>
      <xdr:row>36</xdr:row>
      <xdr:rowOff>80772</xdr:rowOff>
    </xdr:to>
    <xdr:cxnSp macro="">
      <xdr:nvCxnSpPr>
        <xdr:cNvPr id="80" name="直線コネクタ 79">
          <a:extLst>
            <a:ext uri="{FF2B5EF4-FFF2-40B4-BE49-F238E27FC236}">
              <a16:creationId xmlns:a16="http://schemas.microsoft.com/office/drawing/2014/main" id="{EA77F947-3FEB-40B4-8F7A-1556B8FEE346}"/>
            </a:ext>
          </a:extLst>
        </xdr:cNvPr>
        <xdr:cNvCxnSpPr/>
      </xdr:nvCxnSpPr>
      <xdr:spPr>
        <a:xfrm>
          <a:off x="1130300" y="6113526"/>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03F05CB0-5638-432A-916F-3B919929EA32}"/>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FACD6EAD-A580-495D-ABBE-BEB7017E2E2E}"/>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C2A7DE5E-15F7-4D80-A793-413972393264}"/>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E75E5EF3-19F0-4990-B885-260F42FF1C73}"/>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4081</xdr:rowOff>
    </xdr:from>
    <xdr:ext cx="405111" cy="259045"/>
    <xdr:sp macro="" textlink="">
      <xdr:nvSpPr>
        <xdr:cNvPr id="85" name="n_1mainValue【道路】&#10;有形固定資産減価償却率">
          <a:extLst>
            <a:ext uri="{FF2B5EF4-FFF2-40B4-BE49-F238E27FC236}">
              <a16:creationId xmlns:a16="http://schemas.microsoft.com/office/drawing/2014/main" id="{16E972D8-35E4-477B-8D15-8A9F4ED345B1}"/>
            </a:ext>
          </a:extLst>
        </xdr:cNvPr>
        <xdr:cNvSpPr txBox="1"/>
      </xdr:nvSpPr>
      <xdr:spPr>
        <a:xfrm>
          <a:off x="3582044" y="5490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145813</xdr:rowOff>
    </xdr:from>
    <xdr:ext cx="405111" cy="259045"/>
    <xdr:sp macro="" textlink="">
      <xdr:nvSpPr>
        <xdr:cNvPr id="86" name="n_2mainValue【道路】&#10;有形固定資産減価償却率">
          <a:extLst>
            <a:ext uri="{FF2B5EF4-FFF2-40B4-BE49-F238E27FC236}">
              <a16:creationId xmlns:a16="http://schemas.microsoft.com/office/drawing/2014/main" id="{47A8D158-BDEC-4E0F-BA6F-DA64A29117C5}"/>
            </a:ext>
          </a:extLst>
        </xdr:cNvPr>
        <xdr:cNvSpPr txBox="1"/>
      </xdr:nvSpPr>
      <xdr:spPr>
        <a:xfrm>
          <a:off x="2705744" y="546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148099</xdr:rowOff>
    </xdr:from>
    <xdr:ext cx="405111" cy="259045"/>
    <xdr:sp macro="" textlink="">
      <xdr:nvSpPr>
        <xdr:cNvPr id="87" name="n_3mainValue【道路】&#10;有形固定資産減価償却率">
          <a:extLst>
            <a:ext uri="{FF2B5EF4-FFF2-40B4-BE49-F238E27FC236}">
              <a16:creationId xmlns:a16="http://schemas.microsoft.com/office/drawing/2014/main" id="{3EDC7A85-8644-4807-8418-2EBDCF6B97B9}"/>
            </a:ext>
          </a:extLst>
        </xdr:cNvPr>
        <xdr:cNvSpPr txBox="1"/>
      </xdr:nvSpPr>
      <xdr:spPr>
        <a:xfrm>
          <a:off x="1816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8653</xdr:rowOff>
    </xdr:from>
    <xdr:ext cx="405111" cy="259045"/>
    <xdr:sp macro="" textlink="">
      <xdr:nvSpPr>
        <xdr:cNvPr id="88" name="n_4mainValue【道路】&#10;有形固定資産減価償却率">
          <a:extLst>
            <a:ext uri="{FF2B5EF4-FFF2-40B4-BE49-F238E27FC236}">
              <a16:creationId xmlns:a16="http://schemas.microsoft.com/office/drawing/2014/main" id="{0A2C4425-A34A-46A7-A7DB-F7305E3D15BA}"/>
            </a:ext>
          </a:extLst>
        </xdr:cNvPr>
        <xdr:cNvSpPr txBox="1"/>
      </xdr:nvSpPr>
      <xdr:spPr>
        <a:xfrm>
          <a:off x="927744" y="583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82FA384-9170-4D57-A90E-3EDAA58CF29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E82C483-33D3-4ADB-900B-5A382785DFC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387D167-279C-4E11-813D-2B688A04B82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7AC6C0C-789B-4C20-AB1E-641A282E770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98D3E9D-FC80-4F14-AE87-3327DA5087A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028D95A-2C75-4A75-A88C-9DD980943EC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1696046-FE5A-4B5F-B399-21EED9F2B9E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23E7ADB-38D0-4BC2-A094-FAC1E6B88C8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5857BB8-5EB6-4B85-A57D-177F07B8FA7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285E814-CD36-4794-B2E7-A8ECE3C29D6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46ECF49-1A80-42D7-BE72-C009922431B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CCACF4A-191E-415A-91F9-0B0634EBD84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A909B9B4-41DC-4E43-8EA0-408991511B5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760215E-F64D-4247-803B-FBC99C331CF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1E8323E-FE9C-4299-9DC9-AC91E223207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7E3C6EB8-BFF5-4647-9108-1A2DE3BF7E7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E454EB3-CC2B-4540-A89C-54BA91D9FE9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120632A-3670-4659-AB55-F0B54351E5A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1388966-45CF-434E-9BF2-4D019066116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E5B70AB8-382A-413F-B413-A4D58E52314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9FD922D-9876-48FD-8EF2-AD7FAFD9F74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DC22D6A5-6F9B-4F88-9CAC-867A1222303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51B8B80-9496-4488-8C6E-12846A9D004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2DD30016-5AE4-49AD-857E-40A259E59E87}"/>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3548A0F3-134F-4925-A095-84FAAFF623C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339C086A-EEB5-4145-A402-56D37FCAD794}"/>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25715033-F1B1-482F-A956-D05D70E7C4C2}"/>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DDF43627-D7FC-4893-B08D-44252ED07891}"/>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B288748C-19D8-4A2A-8274-9AECD1670A0E}"/>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E18FDAEE-0313-42F6-94BB-CE04D17743FB}"/>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7E06A06F-A902-4FEB-9AED-29C50CDF481B}"/>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3E5A577A-189A-4978-BB08-E6048E6FE6A0}"/>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3CB32B97-529A-458F-B619-E78501BAA0AD}"/>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5182C121-6A83-4531-8C74-B4CBAC6D046E}"/>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524592F-BCFB-4756-AA1F-8C6FDEE04A9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B8E27F2-9B58-4B2D-BD85-A20ECBA8927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FDBC151-6B1F-4B90-BC8F-A45C5507B40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ABCDB98-3996-470F-851A-1C818DA5CC2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E065CEA-2EE4-45B2-AD09-DB170F8CFAE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160331</xdr:rowOff>
    </xdr:from>
    <xdr:to>
      <xdr:col>55</xdr:col>
      <xdr:colOff>50800</xdr:colOff>
      <xdr:row>38</xdr:row>
      <xdr:rowOff>90481</xdr:rowOff>
    </xdr:to>
    <xdr:sp macro="" textlink="">
      <xdr:nvSpPr>
        <xdr:cNvPr id="128" name="楕円 127">
          <a:extLst>
            <a:ext uri="{FF2B5EF4-FFF2-40B4-BE49-F238E27FC236}">
              <a16:creationId xmlns:a16="http://schemas.microsoft.com/office/drawing/2014/main" id="{4E98C5BC-9EE7-495C-86F7-16A0EF11B5F2}"/>
            </a:ext>
          </a:extLst>
        </xdr:cNvPr>
        <xdr:cNvSpPr/>
      </xdr:nvSpPr>
      <xdr:spPr>
        <a:xfrm>
          <a:off x="10426700" y="650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11758</xdr:rowOff>
    </xdr:from>
    <xdr:ext cx="534377" cy="259045"/>
    <xdr:sp macro="" textlink="">
      <xdr:nvSpPr>
        <xdr:cNvPr id="129" name="【道路】&#10;一人当たり延長該当値テキスト">
          <a:extLst>
            <a:ext uri="{FF2B5EF4-FFF2-40B4-BE49-F238E27FC236}">
              <a16:creationId xmlns:a16="http://schemas.microsoft.com/office/drawing/2014/main" id="{8BB2A52D-F8A7-4C9F-A6D8-1049048A377B}"/>
            </a:ext>
          </a:extLst>
        </xdr:cNvPr>
        <xdr:cNvSpPr txBox="1"/>
      </xdr:nvSpPr>
      <xdr:spPr>
        <a:xfrm>
          <a:off x="10515600" y="6355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113316</xdr:rowOff>
    </xdr:from>
    <xdr:to>
      <xdr:col>50</xdr:col>
      <xdr:colOff>165100</xdr:colOff>
      <xdr:row>38</xdr:row>
      <xdr:rowOff>43466</xdr:rowOff>
    </xdr:to>
    <xdr:sp macro="" textlink="">
      <xdr:nvSpPr>
        <xdr:cNvPr id="130" name="楕円 129">
          <a:extLst>
            <a:ext uri="{FF2B5EF4-FFF2-40B4-BE49-F238E27FC236}">
              <a16:creationId xmlns:a16="http://schemas.microsoft.com/office/drawing/2014/main" id="{36A01C7B-B00D-4097-861A-661A8ACA3CFA}"/>
            </a:ext>
          </a:extLst>
        </xdr:cNvPr>
        <xdr:cNvSpPr/>
      </xdr:nvSpPr>
      <xdr:spPr>
        <a:xfrm>
          <a:off x="9588500" y="645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164116</xdr:rowOff>
    </xdr:from>
    <xdr:to>
      <xdr:col>55</xdr:col>
      <xdr:colOff>0</xdr:colOff>
      <xdr:row>38</xdr:row>
      <xdr:rowOff>39681</xdr:rowOff>
    </xdr:to>
    <xdr:cxnSp macro="">
      <xdr:nvCxnSpPr>
        <xdr:cNvPr id="131" name="直線コネクタ 130">
          <a:extLst>
            <a:ext uri="{FF2B5EF4-FFF2-40B4-BE49-F238E27FC236}">
              <a16:creationId xmlns:a16="http://schemas.microsoft.com/office/drawing/2014/main" id="{1DEEA9EC-9329-4C55-A1E9-21DCF947F671}"/>
            </a:ext>
          </a:extLst>
        </xdr:cNvPr>
        <xdr:cNvCxnSpPr/>
      </xdr:nvCxnSpPr>
      <xdr:spPr>
        <a:xfrm>
          <a:off x="9639300" y="6507766"/>
          <a:ext cx="838200" cy="4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122155</xdr:rowOff>
    </xdr:from>
    <xdr:to>
      <xdr:col>46</xdr:col>
      <xdr:colOff>38100</xdr:colOff>
      <xdr:row>38</xdr:row>
      <xdr:rowOff>52305</xdr:rowOff>
    </xdr:to>
    <xdr:sp macro="" textlink="">
      <xdr:nvSpPr>
        <xdr:cNvPr id="132" name="楕円 131">
          <a:extLst>
            <a:ext uri="{FF2B5EF4-FFF2-40B4-BE49-F238E27FC236}">
              <a16:creationId xmlns:a16="http://schemas.microsoft.com/office/drawing/2014/main" id="{D1FA4DE1-5C00-4012-B53F-E491E26AF430}"/>
            </a:ext>
          </a:extLst>
        </xdr:cNvPr>
        <xdr:cNvSpPr/>
      </xdr:nvSpPr>
      <xdr:spPr>
        <a:xfrm>
          <a:off x="8699500" y="646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164116</xdr:rowOff>
    </xdr:from>
    <xdr:to>
      <xdr:col>50</xdr:col>
      <xdr:colOff>114300</xdr:colOff>
      <xdr:row>38</xdr:row>
      <xdr:rowOff>1505</xdr:rowOff>
    </xdr:to>
    <xdr:cxnSp macro="">
      <xdr:nvCxnSpPr>
        <xdr:cNvPr id="133" name="直線コネクタ 132">
          <a:extLst>
            <a:ext uri="{FF2B5EF4-FFF2-40B4-BE49-F238E27FC236}">
              <a16:creationId xmlns:a16="http://schemas.microsoft.com/office/drawing/2014/main" id="{87B418D6-D6DF-4FBE-9E9E-8E82AC22E646}"/>
            </a:ext>
          </a:extLst>
        </xdr:cNvPr>
        <xdr:cNvCxnSpPr/>
      </xdr:nvCxnSpPr>
      <xdr:spPr>
        <a:xfrm flipV="1">
          <a:off x="8750300" y="6507766"/>
          <a:ext cx="889000" cy="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129032</xdr:rowOff>
    </xdr:from>
    <xdr:to>
      <xdr:col>41</xdr:col>
      <xdr:colOff>101600</xdr:colOff>
      <xdr:row>38</xdr:row>
      <xdr:rowOff>59182</xdr:rowOff>
    </xdr:to>
    <xdr:sp macro="" textlink="">
      <xdr:nvSpPr>
        <xdr:cNvPr id="134" name="楕円 133">
          <a:extLst>
            <a:ext uri="{FF2B5EF4-FFF2-40B4-BE49-F238E27FC236}">
              <a16:creationId xmlns:a16="http://schemas.microsoft.com/office/drawing/2014/main" id="{A9BC2EC4-9F74-485F-9579-0B3A97BE9C84}"/>
            </a:ext>
          </a:extLst>
        </xdr:cNvPr>
        <xdr:cNvSpPr/>
      </xdr:nvSpPr>
      <xdr:spPr>
        <a:xfrm>
          <a:off x="7810500" y="647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1505</xdr:rowOff>
    </xdr:from>
    <xdr:to>
      <xdr:col>45</xdr:col>
      <xdr:colOff>177800</xdr:colOff>
      <xdr:row>38</xdr:row>
      <xdr:rowOff>8382</xdr:rowOff>
    </xdr:to>
    <xdr:cxnSp macro="">
      <xdr:nvCxnSpPr>
        <xdr:cNvPr id="135" name="直線コネクタ 134">
          <a:extLst>
            <a:ext uri="{FF2B5EF4-FFF2-40B4-BE49-F238E27FC236}">
              <a16:creationId xmlns:a16="http://schemas.microsoft.com/office/drawing/2014/main" id="{C5B23C9C-3058-4FA9-98FE-6E9396220DB5}"/>
            </a:ext>
          </a:extLst>
        </xdr:cNvPr>
        <xdr:cNvCxnSpPr/>
      </xdr:nvCxnSpPr>
      <xdr:spPr>
        <a:xfrm flipV="1">
          <a:off x="7861300" y="6516605"/>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137719</xdr:rowOff>
    </xdr:from>
    <xdr:to>
      <xdr:col>36</xdr:col>
      <xdr:colOff>165100</xdr:colOff>
      <xdr:row>38</xdr:row>
      <xdr:rowOff>67869</xdr:rowOff>
    </xdr:to>
    <xdr:sp macro="" textlink="">
      <xdr:nvSpPr>
        <xdr:cNvPr id="136" name="楕円 135">
          <a:extLst>
            <a:ext uri="{FF2B5EF4-FFF2-40B4-BE49-F238E27FC236}">
              <a16:creationId xmlns:a16="http://schemas.microsoft.com/office/drawing/2014/main" id="{D519D11D-A5ED-44C7-B18C-864C051A9EB6}"/>
            </a:ext>
          </a:extLst>
        </xdr:cNvPr>
        <xdr:cNvSpPr/>
      </xdr:nvSpPr>
      <xdr:spPr>
        <a:xfrm>
          <a:off x="6921500" y="64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8382</xdr:rowOff>
    </xdr:from>
    <xdr:to>
      <xdr:col>41</xdr:col>
      <xdr:colOff>50800</xdr:colOff>
      <xdr:row>38</xdr:row>
      <xdr:rowOff>17069</xdr:rowOff>
    </xdr:to>
    <xdr:cxnSp macro="">
      <xdr:nvCxnSpPr>
        <xdr:cNvPr id="137" name="直線コネクタ 136">
          <a:extLst>
            <a:ext uri="{FF2B5EF4-FFF2-40B4-BE49-F238E27FC236}">
              <a16:creationId xmlns:a16="http://schemas.microsoft.com/office/drawing/2014/main" id="{9960B49B-9F44-4E5B-B8D1-3EB7BABA2674}"/>
            </a:ext>
          </a:extLst>
        </xdr:cNvPr>
        <xdr:cNvCxnSpPr/>
      </xdr:nvCxnSpPr>
      <xdr:spPr>
        <a:xfrm flipV="1">
          <a:off x="6972300" y="6523482"/>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14BD2E32-5EAC-4002-A258-908FAC1EC7D7}"/>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787374E9-BEE7-4016-9866-4A2E1BC282D6}"/>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94F1D78D-B9F8-4CD0-A64B-9E4C0EF7E5AD}"/>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A278659E-3014-4513-8EE9-8687EC255A2C}"/>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59993</xdr:rowOff>
    </xdr:from>
    <xdr:ext cx="534377" cy="259045"/>
    <xdr:sp macro="" textlink="">
      <xdr:nvSpPr>
        <xdr:cNvPr id="142" name="n_1mainValue【道路】&#10;一人当たり延長">
          <a:extLst>
            <a:ext uri="{FF2B5EF4-FFF2-40B4-BE49-F238E27FC236}">
              <a16:creationId xmlns:a16="http://schemas.microsoft.com/office/drawing/2014/main" id="{2D184071-9337-4789-8031-EF3FA03B4989}"/>
            </a:ext>
          </a:extLst>
        </xdr:cNvPr>
        <xdr:cNvSpPr txBox="1"/>
      </xdr:nvSpPr>
      <xdr:spPr>
        <a:xfrm>
          <a:off x="9359411" y="623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68832</xdr:rowOff>
    </xdr:from>
    <xdr:ext cx="534377" cy="259045"/>
    <xdr:sp macro="" textlink="">
      <xdr:nvSpPr>
        <xdr:cNvPr id="143" name="n_2mainValue【道路】&#10;一人当たり延長">
          <a:extLst>
            <a:ext uri="{FF2B5EF4-FFF2-40B4-BE49-F238E27FC236}">
              <a16:creationId xmlns:a16="http://schemas.microsoft.com/office/drawing/2014/main" id="{BDA143E9-D241-4323-9427-BB4324448C59}"/>
            </a:ext>
          </a:extLst>
        </xdr:cNvPr>
        <xdr:cNvSpPr txBox="1"/>
      </xdr:nvSpPr>
      <xdr:spPr>
        <a:xfrm>
          <a:off x="8483111" y="624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75709</xdr:rowOff>
    </xdr:from>
    <xdr:ext cx="534377" cy="259045"/>
    <xdr:sp macro="" textlink="">
      <xdr:nvSpPr>
        <xdr:cNvPr id="144" name="n_3mainValue【道路】&#10;一人当たり延長">
          <a:extLst>
            <a:ext uri="{FF2B5EF4-FFF2-40B4-BE49-F238E27FC236}">
              <a16:creationId xmlns:a16="http://schemas.microsoft.com/office/drawing/2014/main" id="{02CE6198-C36D-4A35-9826-2F8C2939F2EA}"/>
            </a:ext>
          </a:extLst>
        </xdr:cNvPr>
        <xdr:cNvSpPr txBox="1"/>
      </xdr:nvSpPr>
      <xdr:spPr>
        <a:xfrm>
          <a:off x="7594111" y="624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84396</xdr:rowOff>
    </xdr:from>
    <xdr:ext cx="534377" cy="259045"/>
    <xdr:sp macro="" textlink="">
      <xdr:nvSpPr>
        <xdr:cNvPr id="145" name="n_4mainValue【道路】&#10;一人当たり延長">
          <a:extLst>
            <a:ext uri="{FF2B5EF4-FFF2-40B4-BE49-F238E27FC236}">
              <a16:creationId xmlns:a16="http://schemas.microsoft.com/office/drawing/2014/main" id="{E6AF4F2A-1208-469D-8EC0-69458C03C233}"/>
            </a:ext>
          </a:extLst>
        </xdr:cNvPr>
        <xdr:cNvSpPr txBox="1"/>
      </xdr:nvSpPr>
      <xdr:spPr>
        <a:xfrm>
          <a:off x="6705111" y="625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E498107-2966-493E-944D-4FC1ACD8C3D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C7DDBB0-F95D-46D2-A3F8-F02B6F07290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D4E6DA9-3021-4E05-8184-BD7E7EC8B5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6AB8C79-A0CB-45A8-86B1-D9C13131F3A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1725D11-351A-42AD-993F-416097B728F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B40CE26-D098-4B35-8541-831F5C4E253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ADF0483-5C25-426F-8410-56B3A35BA24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C06C08E-C786-4BC7-B3E4-1A55FCFCD6A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8945F2E-D3E5-49A7-B34F-6523BD16291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1CC253B-AEDC-4B9A-B3FC-139390DD67A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423FF38-4FBC-4C45-A38C-A613AA09710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59D4033-2C5A-419D-9C2D-D8C84028F8A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9957D12-E751-4C5B-8B62-41367F10179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F2DE763C-77C8-44CD-BCF9-C23D3B3F92A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D508677-E86C-461A-B000-C642D528CF2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6DE19DFB-D408-4A9F-B5E0-5EFE4A25502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5FD17E6-8F13-4570-A01D-AC4DE4F1478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B8A3DBA-E7FF-4A05-8CC6-9713ECFC325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D2EC131-7130-4CF5-AD32-C451186578C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8AAAB19-E0B7-44CF-BB62-BBDB6909E79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1B8EE27-F174-4DE9-BE0C-95457E7B72B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7D63504-FC67-4D26-A9E9-30277144FF6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92CBFB7-AFC6-4962-B8DB-5411A43002B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BA7BF61-15C9-4895-95D1-8F2B9D679D1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40D9F9F-E62B-44C0-B438-6C1CBFADCEF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63D7DFE6-3104-4331-AC24-B029059B4119}"/>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68448242-2900-4F7B-8613-BE743AC39DC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4750226F-87CC-49D6-A269-94DBE1A621B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67C5B32F-F084-4A52-8702-5D41B12B257C}"/>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CE702510-C581-40C3-B92C-D3379E24DB63}"/>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7CFA2D8-20D3-415E-AB47-05E3F1120835}"/>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404BD519-594A-438E-B499-0CEC0ABC69F2}"/>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E4506E0F-8059-4BE2-AF2A-9090539DDBCF}"/>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182325AE-73E7-4B1D-8FB6-C03188B46C44}"/>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2C504B50-094D-4EB8-A5E3-3F0BB2B7E46B}"/>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861C46FF-BC5C-4819-B501-945D89ABB396}"/>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87F7AC7-4BF6-43FB-AEC2-46FF4C9FAF7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A50CBA1-DC1E-491E-B00F-C50FB6A8C83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B55A4D2-47E2-43D3-BAA1-2561E76C5D3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026BAF9-5ABD-4E6C-8A8C-1D8B6BC85FE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061367D-AACF-4224-83D0-61C36612F56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94524</xdr:rowOff>
    </xdr:from>
    <xdr:to>
      <xdr:col>24</xdr:col>
      <xdr:colOff>114300</xdr:colOff>
      <xdr:row>61</xdr:row>
      <xdr:rowOff>24674</xdr:rowOff>
    </xdr:to>
    <xdr:sp macro="" textlink="">
      <xdr:nvSpPr>
        <xdr:cNvPr id="187" name="楕円 186">
          <a:extLst>
            <a:ext uri="{FF2B5EF4-FFF2-40B4-BE49-F238E27FC236}">
              <a16:creationId xmlns:a16="http://schemas.microsoft.com/office/drawing/2014/main" id="{C1D65172-D88A-4B18-8FD2-7D0C34A0AB4F}"/>
            </a:ext>
          </a:extLst>
        </xdr:cNvPr>
        <xdr:cNvSpPr/>
      </xdr:nvSpPr>
      <xdr:spPr>
        <a:xfrm>
          <a:off x="45847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117401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C81985D-FEF2-49E9-8814-BD8503362382}"/>
            </a:ext>
          </a:extLst>
        </xdr:cNvPr>
        <xdr:cNvSpPr txBox="1"/>
      </xdr:nvSpPr>
      <xdr:spPr>
        <a:xfrm>
          <a:off x="4673600" y="10232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164737</xdr:rowOff>
    </xdr:from>
    <xdr:to>
      <xdr:col>20</xdr:col>
      <xdr:colOff>38100</xdr:colOff>
      <xdr:row>62</xdr:row>
      <xdr:rowOff>94887</xdr:rowOff>
    </xdr:to>
    <xdr:sp macro="" textlink="">
      <xdr:nvSpPr>
        <xdr:cNvPr id="189" name="楕円 188">
          <a:extLst>
            <a:ext uri="{FF2B5EF4-FFF2-40B4-BE49-F238E27FC236}">
              <a16:creationId xmlns:a16="http://schemas.microsoft.com/office/drawing/2014/main" id="{F55216C7-6218-440F-A018-D6254CFD766D}"/>
            </a:ext>
          </a:extLst>
        </xdr:cNvPr>
        <xdr:cNvSpPr/>
      </xdr:nvSpPr>
      <xdr:spPr>
        <a:xfrm>
          <a:off x="3746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145324</xdr:rowOff>
    </xdr:from>
    <xdr:to>
      <xdr:col>24</xdr:col>
      <xdr:colOff>63500</xdr:colOff>
      <xdr:row>62</xdr:row>
      <xdr:rowOff>44087</xdr:rowOff>
    </xdr:to>
    <xdr:cxnSp macro="">
      <xdr:nvCxnSpPr>
        <xdr:cNvPr id="190" name="直線コネクタ 189">
          <a:extLst>
            <a:ext uri="{FF2B5EF4-FFF2-40B4-BE49-F238E27FC236}">
              <a16:creationId xmlns:a16="http://schemas.microsoft.com/office/drawing/2014/main" id="{905AB4A4-5468-4630-9A0D-B1E94BB95ED5}"/>
            </a:ext>
          </a:extLst>
        </xdr:cNvPr>
        <xdr:cNvCxnSpPr/>
      </xdr:nvCxnSpPr>
      <xdr:spPr>
        <a:xfrm flipV="1">
          <a:off x="3797300" y="10432324"/>
          <a:ext cx="8382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146776</xdr:rowOff>
    </xdr:from>
    <xdr:to>
      <xdr:col>15</xdr:col>
      <xdr:colOff>101600</xdr:colOff>
      <xdr:row>62</xdr:row>
      <xdr:rowOff>76926</xdr:rowOff>
    </xdr:to>
    <xdr:sp macro="" textlink="">
      <xdr:nvSpPr>
        <xdr:cNvPr id="191" name="楕円 190">
          <a:extLst>
            <a:ext uri="{FF2B5EF4-FFF2-40B4-BE49-F238E27FC236}">
              <a16:creationId xmlns:a16="http://schemas.microsoft.com/office/drawing/2014/main" id="{0E2A82D3-7A04-4CDD-9543-6974BAD96DD4}"/>
            </a:ext>
          </a:extLst>
        </xdr:cNvPr>
        <xdr:cNvSpPr/>
      </xdr:nvSpPr>
      <xdr:spPr>
        <a:xfrm>
          <a:off x="2857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26126</xdr:rowOff>
    </xdr:from>
    <xdr:to>
      <xdr:col>19</xdr:col>
      <xdr:colOff>177800</xdr:colOff>
      <xdr:row>62</xdr:row>
      <xdr:rowOff>44087</xdr:rowOff>
    </xdr:to>
    <xdr:cxnSp macro="">
      <xdr:nvCxnSpPr>
        <xdr:cNvPr id="192" name="直線コネクタ 191">
          <a:extLst>
            <a:ext uri="{FF2B5EF4-FFF2-40B4-BE49-F238E27FC236}">
              <a16:creationId xmlns:a16="http://schemas.microsoft.com/office/drawing/2014/main" id="{823D5F9B-7F54-42F2-9841-6F01D1E9F93F}"/>
            </a:ext>
          </a:extLst>
        </xdr:cNvPr>
        <xdr:cNvCxnSpPr/>
      </xdr:nvCxnSpPr>
      <xdr:spPr>
        <a:xfrm>
          <a:off x="2908300" y="1065602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11249</xdr:rowOff>
    </xdr:from>
    <xdr:to>
      <xdr:col>10</xdr:col>
      <xdr:colOff>165100</xdr:colOff>
      <xdr:row>63</xdr:row>
      <xdr:rowOff>112849</xdr:rowOff>
    </xdr:to>
    <xdr:sp macro="" textlink="">
      <xdr:nvSpPr>
        <xdr:cNvPr id="193" name="楕円 192">
          <a:extLst>
            <a:ext uri="{FF2B5EF4-FFF2-40B4-BE49-F238E27FC236}">
              <a16:creationId xmlns:a16="http://schemas.microsoft.com/office/drawing/2014/main" id="{66FFEF16-7880-4C27-9542-5A8E09DF2916}"/>
            </a:ext>
          </a:extLst>
        </xdr:cNvPr>
        <xdr:cNvSpPr/>
      </xdr:nvSpPr>
      <xdr:spPr>
        <a:xfrm>
          <a:off x="1968500" y="108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26126</xdr:rowOff>
    </xdr:from>
    <xdr:to>
      <xdr:col>15</xdr:col>
      <xdr:colOff>50800</xdr:colOff>
      <xdr:row>63</xdr:row>
      <xdr:rowOff>62049</xdr:rowOff>
    </xdr:to>
    <xdr:cxnSp macro="">
      <xdr:nvCxnSpPr>
        <xdr:cNvPr id="194" name="直線コネクタ 193">
          <a:extLst>
            <a:ext uri="{FF2B5EF4-FFF2-40B4-BE49-F238E27FC236}">
              <a16:creationId xmlns:a16="http://schemas.microsoft.com/office/drawing/2014/main" id="{61598285-AFE6-4C10-A415-40E5CCA97683}"/>
            </a:ext>
          </a:extLst>
        </xdr:cNvPr>
        <xdr:cNvCxnSpPr/>
      </xdr:nvCxnSpPr>
      <xdr:spPr>
        <a:xfrm flipV="1">
          <a:off x="2019300" y="10656026"/>
          <a:ext cx="889000" cy="20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132080</xdr:rowOff>
    </xdr:from>
    <xdr:to>
      <xdr:col>6</xdr:col>
      <xdr:colOff>38100</xdr:colOff>
      <xdr:row>63</xdr:row>
      <xdr:rowOff>62230</xdr:rowOff>
    </xdr:to>
    <xdr:sp macro="" textlink="">
      <xdr:nvSpPr>
        <xdr:cNvPr id="195" name="楕円 194">
          <a:extLst>
            <a:ext uri="{FF2B5EF4-FFF2-40B4-BE49-F238E27FC236}">
              <a16:creationId xmlns:a16="http://schemas.microsoft.com/office/drawing/2014/main" id="{1F780D04-3EAD-4EA0-B65E-189E1464AC30}"/>
            </a:ext>
          </a:extLst>
        </xdr:cNvPr>
        <xdr:cNvSpPr/>
      </xdr:nvSpPr>
      <xdr:spPr>
        <a:xfrm>
          <a:off x="1079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11430</xdr:rowOff>
    </xdr:from>
    <xdr:to>
      <xdr:col>10</xdr:col>
      <xdr:colOff>114300</xdr:colOff>
      <xdr:row>63</xdr:row>
      <xdr:rowOff>62049</xdr:rowOff>
    </xdr:to>
    <xdr:cxnSp macro="">
      <xdr:nvCxnSpPr>
        <xdr:cNvPr id="196" name="直線コネクタ 195">
          <a:extLst>
            <a:ext uri="{FF2B5EF4-FFF2-40B4-BE49-F238E27FC236}">
              <a16:creationId xmlns:a16="http://schemas.microsoft.com/office/drawing/2014/main" id="{EB323961-2B59-48F9-80F1-98C7420E9490}"/>
            </a:ext>
          </a:extLst>
        </xdr:cNvPr>
        <xdr:cNvCxnSpPr/>
      </xdr:nvCxnSpPr>
      <xdr:spPr>
        <a:xfrm>
          <a:off x="1130300" y="1081278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A792860-4143-48F8-9733-8155A47C2C05}"/>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4307BBE8-B0F9-4A55-947A-07DBE90E2A36}"/>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9A1C6EC-C3E0-4432-AE48-4C614877A5E6}"/>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6708160-C182-42BC-86EB-83D9A1BEC62F}"/>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86014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FF140D2-E39A-4B43-A0FA-F501A2E0690B}"/>
            </a:ext>
          </a:extLst>
        </xdr:cNvPr>
        <xdr:cNvSpPr txBox="1"/>
      </xdr:nvSpPr>
      <xdr:spPr>
        <a:xfrm>
          <a:off x="35820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68053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FC3CFD4-0E96-4D95-9F2F-656AC0200B34}"/>
            </a:ext>
          </a:extLst>
        </xdr:cNvPr>
        <xdr:cNvSpPr txBox="1"/>
      </xdr:nvSpPr>
      <xdr:spPr>
        <a:xfrm>
          <a:off x="2705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103976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88725E7-A7A8-4B0A-86EE-2565CE6D7B02}"/>
            </a:ext>
          </a:extLst>
        </xdr:cNvPr>
        <xdr:cNvSpPr txBox="1"/>
      </xdr:nvSpPr>
      <xdr:spPr>
        <a:xfrm>
          <a:off x="1816744" y="1090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53357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ED91775-DCE6-4EB2-BA7F-80FAB9F720CA}"/>
            </a:ext>
          </a:extLst>
        </xdr:cNvPr>
        <xdr:cNvSpPr txBox="1"/>
      </xdr:nvSpPr>
      <xdr:spPr>
        <a:xfrm>
          <a:off x="9277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DBAFFF3-48B5-4BD5-8FA0-013E1412013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769B3DD-8B22-479A-A769-7DB20A26DC2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E96A397-1628-4202-B34A-5D5EDC383C3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57204B8-E649-4979-B884-418DDE3395A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A2FE0DF-3DC2-4F9E-AC92-58F73B147C9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0A7DAAC-04CF-4908-A6D9-4D4D429D512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546779E-367B-4C2B-B195-08C0198868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5D57AD8-F4E7-4538-AE05-D5D40143097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D1B179C-A873-439F-98E4-0AA92371F18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A687B3F-A80A-4AF6-9FE7-C9F81C4DB61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0A8EEE8-AF21-4C00-BD86-5E12CEE3E89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BB3869A3-D3FD-4E65-8523-323BD95662B4}"/>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9E66DA74-9752-49C6-B71C-DA3B261C085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5517ACF9-8F96-4822-9A46-C70E5C497981}"/>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7E9E6E18-8892-4AF6-8BB6-8644F9B19C1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FFBE39C2-7CA1-4223-B419-EBE8B28A2136}"/>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564233FA-D96C-4A27-8893-E665D8B48F1E}"/>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8C628720-7A34-4EBE-A6AC-150FE5DE850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7F087C79-8913-4C65-8BCF-4E29B6700FF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C9AAAB10-11E6-4D66-BB3B-89FF5FEFF95A}"/>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386F7A8-496B-4660-9361-3EC06DF8CCC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5613C715-A57C-4090-BC37-7571A8C91D92}"/>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E3D9B7E-A15C-4373-8147-2D37E97A889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9759B52-FBF1-4746-B4A0-91B90278952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1FAB2AB-62E6-4AF7-81CA-35F4F794FF5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107967C8-7595-48C1-87AE-E1C4D7E1747D}"/>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ECD44E93-CB91-4887-8B4C-A0C125078E1F}"/>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FF1F7DA3-749E-4973-988D-873D84D627D6}"/>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5969F11-E80A-4EC3-B9DE-4CB2FD4745D4}"/>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DA9FC51A-85F1-498E-A4BD-A62C912137CB}"/>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D3575F4-2640-4F40-BDF6-EDDECD39D932}"/>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BE76DEE5-17CA-4A99-BBFD-5E93B37F253E}"/>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76C17211-57D7-4ECB-863E-CD78E508702D}"/>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CC2BCE75-98DA-4C56-BACC-C1645760951A}"/>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31C38E1D-8A2F-46E3-B735-AB7CBAD467B0}"/>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56BF4C3A-6898-4F6D-9710-DD91F73CEAF4}"/>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AE8156C-3CDD-4AEB-89AC-428417ECBF0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6DD5DE5-B2A1-457A-B443-CCE384A34CE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98A4110-1051-4E3F-A0B8-E3A39988CD1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04B415A-D6BF-49CA-B82B-6782C425DEF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17AA9BE-2D19-49B1-A99C-08B399AFAA7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3733</xdr:rowOff>
    </xdr:from>
    <xdr:to>
      <xdr:col>55</xdr:col>
      <xdr:colOff>50800</xdr:colOff>
      <xdr:row>61</xdr:row>
      <xdr:rowOff>105333</xdr:rowOff>
    </xdr:to>
    <xdr:sp macro="" textlink="">
      <xdr:nvSpPr>
        <xdr:cNvPr id="246" name="楕円 245">
          <a:extLst>
            <a:ext uri="{FF2B5EF4-FFF2-40B4-BE49-F238E27FC236}">
              <a16:creationId xmlns:a16="http://schemas.microsoft.com/office/drawing/2014/main" id="{691DBAF6-8DD9-4E41-86D2-8F0241DA58F0}"/>
            </a:ext>
          </a:extLst>
        </xdr:cNvPr>
        <xdr:cNvSpPr/>
      </xdr:nvSpPr>
      <xdr:spPr>
        <a:xfrm>
          <a:off x="10426700" y="1046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26610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D4B2019-A645-4E37-9BF2-A09484151322}"/>
            </a:ext>
          </a:extLst>
        </xdr:cNvPr>
        <xdr:cNvSpPr txBox="1"/>
      </xdr:nvSpPr>
      <xdr:spPr>
        <a:xfrm>
          <a:off x="10515600" y="10313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98775</xdr:rowOff>
    </xdr:from>
    <xdr:to>
      <xdr:col>50</xdr:col>
      <xdr:colOff>165100</xdr:colOff>
      <xdr:row>63</xdr:row>
      <xdr:rowOff>28925</xdr:rowOff>
    </xdr:to>
    <xdr:sp macro="" textlink="">
      <xdr:nvSpPr>
        <xdr:cNvPr id="248" name="楕円 247">
          <a:extLst>
            <a:ext uri="{FF2B5EF4-FFF2-40B4-BE49-F238E27FC236}">
              <a16:creationId xmlns:a16="http://schemas.microsoft.com/office/drawing/2014/main" id="{B34597E9-C760-4088-B893-AA0367AF28A6}"/>
            </a:ext>
          </a:extLst>
        </xdr:cNvPr>
        <xdr:cNvSpPr/>
      </xdr:nvSpPr>
      <xdr:spPr>
        <a:xfrm>
          <a:off x="9588500" y="1072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54533</xdr:rowOff>
    </xdr:from>
    <xdr:to>
      <xdr:col>55</xdr:col>
      <xdr:colOff>0</xdr:colOff>
      <xdr:row>62</xdr:row>
      <xdr:rowOff>149575</xdr:rowOff>
    </xdr:to>
    <xdr:cxnSp macro="">
      <xdr:nvCxnSpPr>
        <xdr:cNvPr id="249" name="直線コネクタ 248">
          <a:extLst>
            <a:ext uri="{FF2B5EF4-FFF2-40B4-BE49-F238E27FC236}">
              <a16:creationId xmlns:a16="http://schemas.microsoft.com/office/drawing/2014/main" id="{F0A0EFE6-DA0E-447B-BFBD-DA6A7F5AC5DE}"/>
            </a:ext>
          </a:extLst>
        </xdr:cNvPr>
        <xdr:cNvCxnSpPr/>
      </xdr:nvCxnSpPr>
      <xdr:spPr>
        <a:xfrm flipV="1">
          <a:off x="9639300" y="10512983"/>
          <a:ext cx="838200" cy="26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103170</xdr:rowOff>
    </xdr:from>
    <xdr:to>
      <xdr:col>46</xdr:col>
      <xdr:colOff>38100</xdr:colOff>
      <xdr:row>63</xdr:row>
      <xdr:rowOff>33320</xdr:rowOff>
    </xdr:to>
    <xdr:sp macro="" textlink="">
      <xdr:nvSpPr>
        <xdr:cNvPr id="250" name="楕円 249">
          <a:extLst>
            <a:ext uri="{FF2B5EF4-FFF2-40B4-BE49-F238E27FC236}">
              <a16:creationId xmlns:a16="http://schemas.microsoft.com/office/drawing/2014/main" id="{BFD01426-6945-4626-8249-7BA54832A192}"/>
            </a:ext>
          </a:extLst>
        </xdr:cNvPr>
        <xdr:cNvSpPr/>
      </xdr:nvSpPr>
      <xdr:spPr>
        <a:xfrm>
          <a:off x="8699500" y="107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149575</xdr:rowOff>
    </xdr:from>
    <xdr:to>
      <xdr:col>50</xdr:col>
      <xdr:colOff>114300</xdr:colOff>
      <xdr:row>62</xdr:row>
      <xdr:rowOff>153970</xdr:rowOff>
    </xdr:to>
    <xdr:cxnSp macro="">
      <xdr:nvCxnSpPr>
        <xdr:cNvPr id="251" name="直線コネクタ 250">
          <a:extLst>
            <a:ext uri="{FF2B5EF4-FFF2-40B4-BE49-F238E27FC236}">
              <a16:creationId xmlns:a16="http://schemas.microsoft.com/office/drawing/2014/main" id="{BADAA7E7-8557-410B-9A92-101D4DCDFB9C}"/>
            </a:ext>
          </a:extLst>
        </xdr:cNvPr>
        <xdr:cNvCxnSpPr/>
      </xdr:nvCxnSpPr>
      <xdr:spPr>
        <a:xfrm flipV="1">
          <a:off x="8750300" y="10779475"/>
          <a:ext cx="889000" cy="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140222</xdr:rowOff>
    </xdr:from>
    <xdr:to>
      <xdr:col>41</xdr:col>
      <xdr:colOff>101600</xdr:colOff>
      <xdr:row>63</xdr:row>
      <xdr:rowOff>70372</xdr:rowOff>
    </xdr:to>
    <xdr:sp macro="" textlink="">
      <xdr:nvSpPr>
        <xdr:cNvPr id="252" name="楕円 251">
          <a:extLst>
            <a:ext uri="{FF2B5EF4-FFF2-40B4-BE49-F238E27FC236}">
              <a16:creationId xmlns:a16="http://schemas.microsoft.com/office/drawing/2014/main" id="{7B7DCA54-00FA-4ADB-A08B-95B8C49166FD}"/>
            </a:ext>
          </a:extLst>
        </xdr:cNvPr>
        <xdr:cNvSpPr/>
      </xdr:nvSpPr>
      <xdr:spPr>
        <a:xfrm>
          <a:off x="7810500" y="1077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153970</xdr:rowOff>
    </xdr:from>
    <xdr:to>
      <xdr:col>45</xdr:col>
      <xdr:colOff>177800</xdr:colOff>
      <xdr:row>63</xdr:row>
      <xdr:rowOff>19572</xdr:rowOff>
    </xdr:to>
    <xdr:cxnSp macro="">
      <xdr:nvCxnSpPr>
        <xdr:cNvPr id="253" name="直線コネクタ 252">
          <a:extLst>
            <a:ext uri="{FF2B5EF4-FFF2-40B4-BE49-F238E27FC236}">
              <a16:creationId xmlns:a16="http://schemas.microsoft.com/office/drawing/2014/main" id="{7F7A2717-EBF4-42F2-AC2A-C784241F8810}"/>
            </a:ext>
          </a:extLst>
        </xdr:cNvPr>
        <xdr:cNvCxnSpPr/>
      </xdr:nvCxnSpPr>
      <xdr:spPr>
        <a:xfrm flipV="1">
          <a:off x="7861300" y="10783870"/>
          <a:ext cx="889000" cy="3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143442</xdr:rowOff>
    </xdr:from>
    <xdr:to>
      <xdr:col>36</xdr:col>
      <xdr:colOff>165100</xdr:colOff>
      <xdr:row>63</xdr:row>
      <xdr:rowOff>73592</xdr:rowOff>
    </xdr:to>
    <xdr:sp macro="" textlink="">
      <xdr:nvSpPr>
        <xdr:cNvPr id="254" name="楕円 253">
          <a:extLst>
            <a:ext uri="{FF2B5EF4-FFF2-40B4-BE49-F238E27FC236}">
              <a16:creationId xmlns:a16="http://schemas.microsoft.com/office/drawing/2014/main" id="{E18ACED4-D30A-4CF5-AA4C-ABBA8945C739}"/>
            </a:ext>
          </a:extLst>
        </xdr:cNvPr>
        <xdr:cNvSpPr/>
      </xdr:nvSpPr>
      <xdr:spPr>
        <a:xfrm>
          <a:off x="6921500" y="1077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19572</xdr:rowOff>
    </xdr:from>
    <xdr:to>
      <xdr:col>41</xdr:col>
      <xdr:colOff>50800</xdr:colOff>
      <xdr:row>63</xdr:row>
      <xdr:rowOff>22792</xdr:rowOff>
    </xdr:to>
    <xdr:cxnSp macro="">
      <xdr:nvCxnSpPr>
        <xdr:cNvPr id="255" name="直線コネクタ 254">
          <a:extLst>
            <a:ext uri="{FF2B5EF4-FFF2-40B4-BE49-F238E27FC236}">
              <a16:creationId xmlns:a16="http://schemas.microsoft.com/office/drawing/2014/main" id="{260D826E-E6DE-45E8-9063-48A8BEC303F8}"/>
            </a:ext>
          </a:extLst>
        </xdr:cNvPr>
        <xdr:cNvCxnSpPr/>
      </xdr:nvCxnSpPr>
      <xdr:spPr>
        <a:xfrm flipV="1">
          <a:off x="6972300" y="10820922"/>
          <a:ext cx="889000" cy="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9E4BD1E-2333-40ED-98B6-2172D38DE183}"/>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695075E-FB0E-433C-A32F-F8E44ED3FD1F}"/>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62CE78D-D82C-45C4-B508-197A52457957}"/>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C57B26F-9874-4E16-82AC-3EB7C3D58ED9}"/>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20052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79704A1-453D-4354-9B6C-4041BF7C0A2E}"/>
            </a:ext>
          </a:extLst>
        </xdr:cNvPr>
        <xdr:cNvSpPr txBox="1"/>
      </xdr:nvSpPr>
      <xdr:spPr>
        <a:xfrm>
          <a:off x="9327095" y="10821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24447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3D7F979F-3491-4DCA-A5F3-15DCF86FC008}"/>
            </a:ext>
          </a:extLst>
        </xdr:cNvPr>
        <xdr:cNvSpPr txBox="1"/>
      </xdr:nvSpPr>
      <xdr:spPr>
        <a:xfrm>
          <a:off x="8450795" y="10825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61499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49BD058-0A4B-4CF9-8C4F-1C43D7323B08}"/>
            </a:ext>
          </a:extLst>
        </xdr:cNvPr>
        <xdr:cNvSpPr txBox="1"/>
      </xdr:nvSpPr>
      <xdr:spPr>
        <a:xfrm>
          <a:off x="7561795" y="1086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64719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BFF10481-FFB8-4EC5-AD26-AF6B4D3F6845}"/>
            </a:ext>
          </a:extLst>
        </xdr:cNvPr>
        <xdr:cNvSpPr txBox="1"/>
      </xdr:nvSpPr>
      <xdr:spPr>
        <a:xfrm>
          <a:off x="6672795" y="1086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024DE28-80B0-421D-8AA4-7A1D2C7BFA9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FF93BEB-0383-4F7F-BDEF-46363648FF8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3B51AD8-BADD-4C08-A92A-3C06760108F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7B2109C-965B-44AF-A4DE-6BC17C23E9A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FBF5A3A-9E79-43EA-A698-C3ADC2DA284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ADB7389-9078-46C5-984C-01666D26171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BEDA071-6EF1-41E2-8743-72C09DC61A0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10ED9C7-5FC8-4C65-82A2-79A316FBCBB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5B6A2F3-5607-47C0-8278-59EEEBD850C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9F38C9D-0C59-4E9A-9EF2-FA278040BB9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C1D62B0-48F5-4606-BD33-4822AED7516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C3D43B6-6F83-45FB-A2BC-DD32846912A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CD6F213-EED0-4E82-AFBF-11DDBDFFDFA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1E64E2E-5154-4C36-BAE0-1478133AF47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9A8FD84-7D09-44AF-BDB4-05567DC02CC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9654E92-6E4F-4350-8A82-F033C2FFCEC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EFB9899-B394-4F70-AB58-954F1165AA9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0986F29-9988-436A-9229-39334CAEEAE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D26691E-6791-4EF3-8F63-E569BF1DB6D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2CF3A68-8A78-4F38-8B63-F513E24F5A2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9DB0101-7F4A-4932-8197-C7A00817383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3A0E1EC-38DA-4554-A743-F3181B47CBC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C90FB36-E684-4531-8D4D-98445FCD533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838B4B0-0BE2-4CEA-B605-B45EB314BDB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BB4302EC-0F01-4A08-AFF1-75307559D295}"/>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F82F2F5-0229-4821-A519-A02ECF242BB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C809695-BC0D-4A81-BB8C-7C064884D28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5FD00AA-34F2-4EBC-8727-025AAD2BE776}"/>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E3A97C8F-B52E-4EA7-B93E-0F10F89801D0}"/>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7C5F965-F977-4FB7-8D32-41EB104D11E6}"/>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FCC0620-084A-4BD3-B1AA-570757A06455}"/>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D259CC94-33CC-41FF-861B-87318A994DCD}"/>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5B67192E-D0CE-465A-8D64-0D2D1919ABB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A8B7817B-5C16-4290-B57C-2A971616B2A3}"/>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5329C4CA-B2CB-4ECB-BAEC-352B598315B1}"/>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AE751B1-9F1E-4905-BB11-4DAA933C14D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92D143E-FCFC-4E16-A375-0B041260754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6CCAF1E-1F5F-428A-B745-9312D0F17EA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47FD61E-AC26-410F-88F4-02738D2A6FC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7C70C44-CE9D-4579-8366-D792397C21A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116839</xdr:rowOff>
    </xdr:from>
    <xdr:to>
      <xdr:col>24</xdr:col>
      <xdr:colOff>114300</xdr:colOff>
      <xdr:row>80</xdr:row>
      <xdr:rowOff>46989</xdr:rowOff>
    </xdr:to>
    <xdr:sp macro="" textlink="">
      <xdr:nvSpPr>
        <xdr:cNvPr id="304" name="楕円 303">
          <a:extLst>
            <a:ext uri="{FF2B5EF4-FFF2-40B4-BE49-F238E27FC236}">
              <a16:creationId xmlns:a16="http://schemas.microsoft.com/office/drawing/2014/main" id="{CDB956C6-E2F0-4387-94E0-40533EB87496}"/>
            </a:ext>
          </a:extLst>
        </xdr:cNvPr>
        <xdr:cNvSpPr/>
      </xdr:nvSpPr>
      <xdr:spPr>
        <a:xfrm>
          <a:off x="4584700" y="136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139716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CE4BE8B-A28C-421D-B11C-7F708AC46898}"/>
            </a:ext>
          </a:extLst>
        </xdr:cNvPr>
        <xdr:cNvSpPr txBox="1"/>
      </xdr:nvSpPr>
      <xdr:spPr>
        <a:xfrm>
          <a:off x="4673600"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48261</xdr:rowOff>
    </xdr:from>
    <xdr:to>
      <xdr:col>20</xdr:col>
      <xdr:colOff>38100</xdr:colOff>
      <xdr:row>79</xdr:row>
      <xdr:rowOff>149861</xdr:rowOff>
    </xdr:to>
    <xdr:sp macro="" textlink="">
      <xdr:nvSpPr>
        <xdr:cNvPr id="306" name="楕円 305">
          <a:extLst>
            <a:ext uri="{FF2B5EF4-FFF2-40B4-BE49-F238E27FC236}">
              <a16:creationId xmlns:a16="http://schemas.microsoft.com/office/drawing/2014/main" id="{BFE201EB-205F-4745-8315-340287A8BA45}"/>
            </a:ext>
          </a:extLst>
        </xdr:cNvPr>
        <xdr:cNvSpPr/>
      </xdr:nvSpPr>
      <xdr:spPr>
        <a:xfrm>
          <a:off x="3746500" y="1359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99061</xdr:rowOff>
    </xdr:from>
    <xdr:to>
      <xdr:col>24</xdr:col>
      <xdr:colOff>63500</xdr:colOff>
      <xdr:row>79</xdr:row>
      <xdr:rowOff>167639</xdr:rowOff>
    </xdr:to>
    <xdr:cxnSp macro="">
      <xdr:nvCxnSpPr>
        <xdr:cNvPr id="307" name="直線コネクタ 306">
          <a:extLst>
            <a:ext uri="{FF2B5EF4-FFF2-40B4-BE49-F238E27FC236}">
              <a16:creationId xmlns:a16="http://schemas.microsoft.com/office/drawing/2014/main" id="{B1E2057C-BD73-485C-A616-57C4C30F964C}"/>
            </a:ext>
          </a:extLst>
        </xdr:cNvPr>
        <xdr:cNvCxnSpPr/>
      </xdr:nvCxnSpPr>
      <xdr:spPr>
        <a:xfrm>
          <a:off x="3797300" y="1364361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153036</xdr:rowOff>
    </xdr:from>
    <xdr:to>
      <xdr:col>15</xdr:col>
      <xdr:colOff>101600</xdr:colOff>
      <xdr:row>79</xdr:row>
      <xdr:rowOff>83186</xdr:rowOff>
    </xdr:to>
    <xdr:sp macro="" textlink="">
      <xdr:nvSpPr>
        <xdr:cNvPr id="308" name="楕円 307">
          <a:extLst>
            <a:ext uri="{FF2B5EF4-FFF2-40B4-BE49-F238E27FC236}">
              <a16:creationId xmlns:a16="http://schemas.microsoft.com/office/drawing/2014/main" id="{C59C0DC0-3FE7-454A-AEF3-6FE479BD6E87}"/>
            </a:ext>
          </a:extLst>
        </xdr:cNvPr>
        <xdr:cNvSpPr/>
      </xdr:nvSpPr>
      <xdr:spPr>
        <a:xfrm>
          <a:off x="2857500" y="1352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32386</xdr:rowOff>
    </xdr:from>
    <xdr:to>
      <xdr:col>19</xdr:col>
      <xdr:colOff>177800</xdr:colOff>
      <xdr:row>79</xdr:row>
      <xdr:rowOff>99061</xdr:rowOff>
    </xdr:to>
    <xdr:cxnSp macro="">
      <xdr:nvCxnSpPr>
        <xdr:cNvPr id="309" name="直線コネクタ 308">
          <a:extLst>
            <a:ext uri="{FF2B5EF4-FFF2-40B4-BE49-F238E27FC236}">
              <a16:creationId xmlns:a16="http://schemas.microsoft.com/office/drawing/2014/main" id="{3BD5EC43-9BD7-4785-8564-9F99A62C7E03}"/>
            </a:ext>
          </a:extLst>
        </xdr:cNvPr>
        <xdr:cNvCxnSpPr/>
      </xdr:nvCxnSpPr>
      <xdr:spPr>
        <a:xfrm>
          <a:off x="2908300" y="13576936"/>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113030</xdr:rowOff>
    </xdr:from>
    <xdr:to>
      <xdr:col>10</xdr:col>
      <xdr:colOff>165100</xdr:colOff>
      <xdr:row>79</xdr:row>
      <xdr:rowOff>43180</xdr:rowOff>
    </xdr:to>
    <xdr:sp macro="" textlink="">
      <xdr:nvSpPr>
        <xdr:cNvPr id="310" name="楕円 309">
          <a:extLst>
            <a:ext uri="{FF2B5EF4-FFF2-40B4-BE49-F238E27FC236}">
              <a16:creationId xmlns:a16="http://schemas.microsoft.com/office/drawing/2014/main" id="{BA43A5CD-92D7-4D0E-AB08-D3A7B512DF47}"/>
            </a:ext>
          </a:extLst>
        </xdr:cNvPr>
        <xdr:cNvSpPr/>
      </xdr:nvSpPr>
      <xdr:spPr>
        <a:xfrm>
          <a:off x="1968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163830</xdr:rowOff>
    </xdr:from>
    <xdr:to>
      <xdr:col>15</xdr:col>
      <xdr:colOff>50800</xdr:colOff>
      <xdr:row>79</xdr:row>
      <xdr:rowOff>32386</xdr:rowOff>
    </xdr:to>
    <xdr:cxnSp macro="">
      <xdr:nvCxnSpPr>
        <xdr:cNvPr id="311" name="直線コネクタ 310">
          <a:extLst>
            <a:ext uri="{FF2B5EF4-FFF2-40B4-BE49-F238E27FC236}">
              <a16:creationId xmlns:a16="http://schemas.microsoft.com/office/drawing/2014/main" id="{7E5A2753-CF92-4700-B84E-10EB5CE35F03}"/>
            </a:ext>
          </a:extLst>
        </xdr:cNvPr>
        <xdr:cNvCxnSpPr/>
      </xdr:nvCxnSpPr>
      <xdr:spPr>
        <a:xfrm>
          <a:off x="2019300" y="135369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109220</xdr:rowOff>
    </xdr:from>
    <xdr:to>
      <xdr:col>6</xdr:col>
      <xdr:colOff>38100</xdr:colOff>
      <xdr:row>79</xdr:row>
      <xdr:rowOff>39370</xdr:rowOff>
    </xdr:to>
    <xdr:sp macro="" textlink="">
      <xdr:nvSpPr>
        <xdr:cNvPr id="312" name="楕円 311">
          <a:extLst>
            <a:ext uri="{FF2B5EF4-FFF2-40B4-BE49-F238E27FC236}">
              <a16:creationId xmlns:a16="http://schemas.microsoft.com/office/drawing/2014/main" id="{275F45B1-FC4A-44A8-B78C-1FBB8421DE24}"/>
            </a:ext>
          </a:extLst>
        </xdr:cNvPr>
        <xdr:cNvSpPr/>
      </xdr:nvSpPr>
      <xdr:spPr>
        <a:xfrm>
          <a:off x="1079500"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160020</xdr:rowOff>
    </xdr:from>
    <xdr:to>
      <xdr:col>10</xdr:col>
      <xdr:colOff>114300</xdr:colOff>
      <xdr:row>78</xdr:row>
      <xdr:rowOff>163830</xdr:rowOff>
    </xdr:to>
    <xdr:cxnSp macro="">
      <xdr:nvCxnSpPr>
        <xdr:cNvPr id="313" name="直線コネクタ 312">
          <a:extLst>
            <a:ext uri="{FF2B5EF4-FFF2-40B4-BE49-F238E27FC236}">
              <a16:creationId xmlns:a16="http://schemas.microsoft.com/office/drawing/2014/main" id="{72CB3056-0D2E-4AD2-A578-2C216D2C578F}"/>
            </a:ext>
          </a:extLst>
        </xdr:cNvPr>
        <xdr:cNvCxnSpPr/>
      </xdr:nvCxnSpPr>
      <xdr:spPr>
        <a:xfrm>
          <a:off x="1130300" y="13533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52D9E759-7E34-4F11-87DD-F42C1B08DE6A}"/>
            </a:ext>
          </a:extLst>
        </xdr:cNvPr>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B3D4712B-2551-46A0-949C-352EEE46DEEA}"/>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B27754BA-9D6E-4027-A247-42CD74F7987A}"/>
            </a:ext>
          </a:extLst>
        </xdr:cNvPr>
        <xdr:cNvSpPr txBox="1"/>
      </xdr:nvSpPr>
      <xdr:spPr>
        <a:xfrm>
          <a:off x="1816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5E17A28A-C87F-4C5D-809A-A3F985CBCCBE}"/>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166388</xdr:rowOff>
    </xdr:from>
    <xdr:ext cx="405111" cy="259045"/>
    <xdr:sp macro="" textlink="">
      <xdr:nvSpPr>
        <xdr:cNvPr id="318" name="n_1mainValue【公営住宅】&#10;有形固定資産減価償却率">
          <a:extLst>
            <a:ext uri="{FF2B5EF4-FFF2-40B4-BE49-F238E27FC236}">
              <a16:creationId xmlns:a16="http://schemas.microsoft.com/office/drawing/2014/main" id="{BB097FCD-7650-4794-AD3D-EFCEB679F745}"/>
            </a:ext>
          </a:extLst>
        </xdr:cNvPr>
        <xdr:cNvSpPr txBox="1"/>
      </xdr:nvSpPr>
      <xdr:spPr>
        <a:xfrm>
          <a:off x="3582044" y="1336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99713</xdr:rowOff>
    </xdr:from>
    <xdr:ext cx="405111" cy="259045"/>
    <xdr:sp macro="" textlink="">
      <xdr:nvSpPr>
        <xdr:cNvPr id="319" name="n_2mainValue【公営住宅】&#10;有形固定資産減価償却率">
          <a:extLst>
            <a:ext uri="{FF2B5EF4-FFF2-40B4-BE49-F238E27FC236}">
              <a16:creationId xmlns:a16="http://schemas.microsoft.com/office/drawing/2014/main" id="{1D6CAC15-344D-49DF-A247-235EAC85E0D3}"/>
            </a:ext>
          </a:extLst>
        </xdr:cNvPr>
        <xdr:cNvSpPr txBox="1"/>
      </xdr:nvSpPr>
      <xdr:spPr>
        <a:xfrm>
          <a:off x="2705744" y="1330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59707</xdr:rowOff>
    </xdr:from>
    <xdr:ext cx="405111" cy="259045"/>
    <xdr:sp macro="" textlink="">
      <xdr:nvSpPr>
        <xdr:cNvPr id="320" name="n_3mainValue【公営住宅】&#10;有形固定資産減価償却率">
          <a:extLst>
            <a:ext uri="{FF2B5EF4-FFF2-40B4-BE49-F238E27FC236}">
              <a16:creationId xmlns:a16="http://schemas.microsoft.com/office/drawing/2014/main" id="{2C3054C7-0412-496A-89A1-0CF70A89797D}"/>
            </a:ext>
          </a:extLst>
        </xdr:cNvPr>
        <xdr:cNvSpPr txBox="1"/>
      </xdr:nvSpPr>
      <xdr:spPr>
        <a:xfrm>
          <a:off x="1816744"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55897</xdr:rowOff>
    </xdr:from>
    <xdr:ext cx="405111" cy="259045"/>
    <xdr:sp macro="" textlink="">
      <xdr:nvSpPr>
        <xdr:cNvPr id="321" name="n_4mainValue【公営住宅】&#10;有形固定資産減価償却率">
          <a:extLst>
            <a:ext uri="{FF2B5EF4-FFF2-40B4-BE49-F238E27FC236}">
              <a16:creationId xmlns:a16="http://schemas.microsoft.com/office/drawing/2014/main" id="{439F0870-8072-4136-9767-11264D02D001}"/>
            </a:ext>
          </a:extLst>
        </xdr:cNvPr>
        <xdr:cNvSpPr txBox="1"/>
      </xdr:nvSpPr>
      <xdr:spPr>
        <a:xfrm>
          <a:off x="927744" y="1325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F18831C-1397-4DA2-9113-EFA2785990C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11BC7A8-813B-4548-97DB-68703F4623D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BB89A5B-77DA-41BB-964E-D103BA54992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CA29E09-B770-4626-9223-03C69915F78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D907210-4CE1-4FBD-A8DC-6F1AEFB4C51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55942D3-107E-47B6-B80A-C095F495483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E91D6F5-CC87-4511-AF6F-0F8CB9DFA28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72F9A0D-4796-42CB-948F-4396D8F4C2B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C4162EA-E830-42F3-A060-40C2F1AE170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69E6918-3303-44DF-8309-B67A64C5630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0635F12-8442-442D-ABC3-313AB09A0F4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D6A0C0D-19EB-467B-BDAC-5104070B440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63A6496-C4DF-4779-82B5-FBC547B3146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CD3E1AB-7D20-42E8-8943-D94DD1AABDD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A73CA8A-D3A5-493E-8331-D68BECA01D1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3D42881D-FFDE-499C-9569-5F7A991F3F8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3F70565-5553-49FC-A2E3-18CEF68786A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CEE3778-49F2-4A24-B9AC-F516DCA22FB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0A51BD4-B154-4E59-A184-F783702B8DD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259571AA-91E0-4663-AF67-477992628AA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F446A06F-1976-4235-B180-71EA7F6E507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C138099D-6AE3-4036-9193-7F7EFAEDFB7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AB1FFFF4-1106-4C10-8E50-A2A6673DBC5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36B439BB-C954-465C-BCAA-39E4BB8BBB2C}"/>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AFBC48FE-0796-4858-9B95-B8087C24AF41}"/>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64343054-706E-49F0-B975-C73E9725B633}"/>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A33BC003-DABC-4A6B-A38F-6F443EF24BB6}"/>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E822C761-E8F9-4A27-8BA1-F70FFCC692C5}"/>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0FBE246D-C8F0-4BD6-89DA-51313F000C45}"/>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D1A08EF3-0458-403B-99A3-0CEA6AB2E338}"/>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DADDBABF-8056-40AD-9126-892E0889ADE9}"/>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FD8E7CB1-1C03-4D5B-8D9B-A760FC77E961}"/>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5B7CD04A-C0F3-47FE-AD81-BCF9FA945814}"/>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B134EE08-8206-4EF4-8B04-4FD282B41E8B}"/>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4EB5491-42C9-4432-9CDE-31CC80DD6BD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0B6FCCE-B1D1-48BC-96AA-7B72BBB20F4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BC29292-8428-44D3-919B-AD4AD63CB88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2B177E9-C257-49BD-ACAD-11468ADD8F9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FA158B2-DF57-44DF-9A4A-3E288D2632E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137224</xdr:rowOff>
    </xdr:from>
    <xdr:to>
      <xdr:col>55</xdr:col>
      <xdr:colOff>50800</xdr:colOff>
      <xdr:row>84</xdr:row>
      <xdr:rowOff>67374</xdr:rowOff>
    </xdr:to>
    <xdr:sp macro="" textlink="">
      <xdr:nvSpPr>
        <xdr:cNvPr id="361" name="楕円 360">
          <a:extLst>
            <a:ext uri="{FF2B5EF4-FFF2-40B4-BE49-F238E27FC236}">
              <a16:creationId xmlns:a16="http://schemas.microsoft.com/office/drawing/2014/main" id="{E276D451-97B8-4642-BD53-BE1AC371FB81}"/>
            </a:ext>
          </a:extLst>
        </xdr:cNvPr>
        <xdr:cNvSpPr/>
      </xdr:nvSpPr>
      <xdr:spPr>
        <a:xfrm>
          <a:off x="10426700" y="1436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160101</xdr:rowOff>
    </xdr:from>
    <xdr:ext cx="469744" cy="259045"/>
    <xdr:sp macro="" textlink="">
      <xdr:nvSpPr>
        <xdr:cNvPr id="362" name="【公営住宅】&#10;一人当たり面積該当値テキスト">
          <a:extLst>
            <a:ext uri="{FF2B5EF4-FFF2-40B4-BE49-F238E27FC236}">
              <a16:creationId xmlns:a16="http://schemas.microsoft.com/office/drawing/2014/main" id="{54AF1CA0-5AF0-4DAB-B690-816750A8AC89}"/>
            </a:ext>
          </a:extLst>
        </xdr:cNvPr>
        <xdr:cNvSpPr txBox="1"/>
      </xdr:nvSpPr>
      <xdr:spPr>
        <a:xfrm>
          <a:off x="10515600" y="1421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145986</xdr:rowOff>
    </xdr:from>
    <xdr:to>
      <xdr:col>50</xdr:col>
      <xdr:colOff>165100</xdr:colOff>
      <xdr:row>84</xdr:row>
      <xdr:rowOff>76136</xdr:rowOff>
    </xdr:to>
    <xdr:sp macro="" textlink="">
      <xdr:nvSpPr>
        <xdr:cNvPr id="363" name="楕円 362">
          <a:extLst>
            <a:ext uri="{FF2B5EF4-FFF2-40B4-BE49-F238E27FC236}">
              <a16:creationId xmlns:a16="http://schemas.microsoft.com/office/drawing/2014/main" id="{0965C094-4771-44BA-9C5D-223D65EE66DD}"/>
            </a:ext>
          </a:extLst>
        </xdr:cNvPr>
        <xdr:cNvSpPr/>
      </xdr:nvSpPr>
      <xdr:spPr>
        <a:xfrm>
          <a:off x="9588500" y="1437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16574</xdr:rowOff>
    </xdr:from>
    <xdr:to>
      <xdr:col>55</xdr:col>
      <xdr:colOff>0</xdr:colOff>
      <xdr:row>84</xdr:row>
      <xdr:rowOff>25336</xdr:rowOff>
    </xdr:to>
    <xdr:cxnSp macro="">
      <xdr:nvCxnSpPr>
        <xdr:cNvPr id="364" name="直線コネクタ 363">
          <a:extLst>
            <a:ext uri="{FF2B5EF4-FFF2-40B4-BE49-F238E27FC236}">
              <a16:creationId xmlns:a16="http://schemas.microsoft.com/office/drawing/2014/main" id="{D974D2FC-F7EE-4E53-8C33-90AAED124D25}"/>
            </a:ext>
          </a:extLst>
        </xdr:cNvPr>
        <xdr:cNvCxnSpPr/>
      </xdr:nvCxnSpPr>
      <xdr:spPr>
        <a:xfrm flipV="1">
          <a:off x="9639300" y="14418374"/>
          <a:ext cx="83820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151321</xdr:rowOff>
    </xdr:from>
    <xdr:to>
      <xdr:col>46</xdr:col>
      <xdr:colOff>38100</xdr:colOff>
      <xdr:row>84</xdr:row>
      <xdr:rowOff>81471</xdr:rowOff>
    </xdr:to>
    <xdr:sp macro="" textlink="">
      <xdr:nvSpPr>
        <xdr:cNvPr id="365" name="楕円 364">
          <a:extLst>
            <a:ext uri="{FF2B5EF4-FFF2-40B4-BE49-F238E27FC236}">
              <a16:creationId xmlns:a16="http://schemas.microsoft.com/office/drawing/2014/main" id="{9CF23F56-CD82-47AE-98FB-366A9DAB4807}"/>
            </a:ext>
          </a:extLst>
        </xdr:cNvPr>
        <xdr:cNvSpPr/>
      </xdr:nvSpPr>
      <xdr:spPr>
        <a:xfrm>
          <a:off x="8699500" y="1438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25336</xdr:rowOff>
    </xdr:from>
    <xdr:to>
      <xdr:col>50</xdr:col>
      <xdr:colOff>114300</xdr:colOff>
      <xdr:row>84</xdr:row>
      <xdr:rowOff>30671</xdr:rowOff>
    </xdr:to>
    <xdr:cxnSp macro="">
      <xdr:nvCxnSpPr>
        <xdr:cNvPr id="366" name="直線コネクタ 365">
          <a:extLst>
            <a:ext uri="{FF2B5EF4-FFF2-40B4-BE49-F238E27FC236}">
              <a16:creationId xmlns:a16="http://schemas.microsoft.com/office/drawing/2014/main" id="{008C17BC-070B-4B7D-89A2-2469A66EE42A}"/>
            </a:ext>
          </a:extLst>
        </xdr:cNvPr>
        <xdr:cNvCxnSpPr/>
      </xdr:nvCxnSpPr>
      <xdr:spPr>
        <a:xfrm flipV="1">
          <a:off x="8750300" y="14427136"/>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148462</xdr:rowOff>
    </xdr:from>
    <xdr:to>
      <xdr:col>41</xdr:col>
      <xdr:colOff>101600</xdr:colOff>
      <xdr:row>84</xdr:row>
      <xdr:rowOff>78612</xdr:rowOff>
    </xdr:to>
    <xdr:sp macro="" textlink="">
      <xdr:nvSpPr>
        <xdr:cNvPr id="367" name="楕円 366">
          <a:extLst>
            <a:ext uri="{FF2B5EF4-FFF2-40B4-BE49-F238E27FC236}">
              <a16:creationId xmlns:a16="http://schemas.microsoft.com/office/drawing/2014/main" id="{1E31D94B-9DEA-475E-9E7B-2AAF851B26CD}"/>
            </a:ext>
          </a:extLst>
        </xdr:cNvPr>
        <xdr:cNvSpPr/>
      </xdr:nvSpPr>
      <xdr:spPr>
        <a:xfrm>
          <a:off x="7810500" y="1437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27812</xdr:rowOff>
    </xdr:from>
    <xdr:to>
      <xdr:col>45</xdr:col>
      <xdr:colOff>177800</xdr:colOff>
      <xdr:row>84</xdr:row>
      <xdr:rowOff>30671</xdr:rowOff>
    </xdr:to>
    <xdr:cxnSp macro="">
      <xdr:nvCxnSpPr>
        <xdr:cNvPr id="368" name="直線コネクタ 367">
          <a:extLst>
            <a:ext uri="{FF2B5EF4-FFF2-40B4-BE49-F238E27FC236}">
              <a16:creationId xmlns:a16="http://schemas.microsoft.com/office/drawing/2014/main" id="{495CBBBC-DEDA-474A-8EC0-E6B2EEE982B8}"/>
            </a:ext>
          </a:extLst>
        </xdr:cNvPr>
        <xdr:cNvCxnSpPr/>
      </xdr:nvCxnSpPr>
      <xdr:spPr>
        <a:xfrm>
          <a:off x="7861300" y="14429612"/>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155893</xdr:rowOff>
    </xdr:from>
    <xdr:to>
      <xdr:col>36</xdr:col>
      <xdr:colOff>165100</xdr:colOff>
      <xdr:row>84</xdr:row>
      <xdr:rowOff>86043</xdr:rowOff>
    </xdr:to>
    <xdr:sp macro="" textlink="">
      <xdr:nvSpPr>
        <xdr:cNvPr id="369" name="楕円 368">
          <a:extLst>
            <a:ext uri="{FF2B5EF4-FFF2-40B4-BE49-F238E27FC236}">
              <a16:creationId xmlns:a16="http://schemas.microsoft.com/office/drawing/2014/main" id="{DAFC1DEB-CFCD-44EA-80FC-4AB13D0C7314}"/>
            </a:ext>
          </a:extLst>
        </xdr:cNvPr>
        <xdr:cNvSpPr/>
      </xdr:nvSpPr>
      <xdr:spPr>
        <a:xfrm>
          <a:off x="6921500" y="1438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27812</xdr:rowOff>
    </xdr:from>
    <xdr:to>
      <xdr:col>41</xdr:col>
      <xdr:colOff>50800</xdr:colOff>
      <xdr:row>84</xdr:row>
      <xdr:rowOff>35243</xdr:rowOff>
    </xdr:to>
    <xdr:cxnSp macro="">
      <xdr:nvCxnSpPr>
        <xdr:cNvPr id="370" name="直線コネクタ 369">
          <a:extLst>
            <a:ext uri="{FF2B5EF4-FFF2-40B4-BE49-F238E27FC236}">
              <a16:creationId xmlns:a16="http://schemas.microsoft.com/office/drawing/2014/main" id="{C57FE4D9-BC11-4523-9949-C9F3B1C68A86}"/>
            </a:ext>
          </a:extLst>
        </xdr:cNvPr>
        <xdr:cNvCxnSpPr/>
      </xdr:nvCxnSpPr>
      <xdr:spPr>
        <a:xfrm flipV="1">
          <a:off x="6972300" y="14429612"/>
          <a:ext cx="889000" cy="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53BB7FE1-C0C5-4F05-8B38-52CA8D5AC1D0}"/>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568F8BA2-9180-4005-85CA-2607F75C0E19}"/>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C32FD817-1034-4FF2-9587-936BC94F6B8C}"/>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AC4B6F21-F5CB-4D90-A2FE-40122774C4B1}"/>
            </a:ext>
          </a:extLst>
        </xdr:cNvPr>
        <xdr:cNvSpPr txBox="1"/>
      </xdr:nvSpPr>
      <xdr:spPr>
        <a:xfrm>
          <a:off x="67374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92663</xdr:rowOff>
    </xdr:from>
    <xdr:ext cx="469744" cy="259045"/>
    <xdr:sp macro="" textlink="">
      <xdr:nvSpPr>
        <xdr:cNvPr id="375" name="n_1mainValue【公営住宅】&#10;一人当たり面積">
          <a:extLst>
            <a:ext uri="{FF2B5EF4-FFF2-40B4-BE49-F238E27FC236}">
              <a16:creationId xmlns:a16="http://schemas.microsoft.com/office/drawing/2014/main" id="{73AA8E0F-9525-4DA2-81CA-6108BA2B740A}"/>
            </a:ext>
          </a:extLst>
        </xdr:cNvPr>
        <xdr:cNvSpPr txBox="1"/>
      </xdr:nvSpPr>
      <xdr:spPr>
        <a:xfrm>
          <a:off x="9391727" y="1415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97998</xdr:rowOff>
    </xdr:from>
    <xdr:ext cx="469744" cy="259045"/>
    <xdr:sp macro="" textlink="">
      <xdr:nvSpPr>
        <xdr:cNvPr id="376" name="n_2mainValue【公営住宅】&#10;一人当たり面積">
          <a:extLst>
            <a:ext uri="{FF2B5EF4-FFF2-40B4-BE49-F238E27FC236}">
              <a16:creationId xmlns:a16="http://schemas.microsoft.com/office/drawing/2014/main" id="{A28CA73A-C559-4D11-83E0-3DDB53412E15}"/>
            </a:ext>
          </a:extLst>
        </xdr:cNvPr>
        <xdr:cNvSpPr txBox="1"/>
      </xdr:nvSpPr>
      <xdr:spPr>
        <a:xfrm>
          <a:off x="8515427" y="1415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95139</xdr:rowOff>
    </xdr:from>
    <xdr:ext cx="469744" cy="259045"/>
    <xdr:sp macro="" textlink="">
      <xdr:nvSpPr>
        <xdr:cNvPr id="377" name="n_3mainValue【公営住宅】&#10;一人当たり面積">
          <a:extLst>
            <a:ext uri="{FF2B5EF4-FFF2-40B4-BE49-F238E27FC236}">
              <a16:creationId xmlns:a16="http://schemas.microsoft.com/office/drawing/2014/main" id="{0F15AED9-4835-47EC-8DAF-79077792E37D}"/>
            </a:ext>
          </a:extLst>
        </xdr:cNvPr>
        <xdr:cNvSpPr txBox="1"/>
      </xdr:nvSpPr>
      <xdr:spPr>
        <a:xfrm>
          <a:off x="7626427" y="1415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102570</xdr:rowOff>
    </xdr:from>
    <xdr:ext cx="469744" cy="259045"/>
    <xdr:sp macro="" textlink="">
      <xdr:nvSpPr>
        <xdr:cNvPr id="378" name="n_4mainValue【公営住宅】&#10;一人当たり面積">
          <a:extLst>
            <a:ext uri="{FF2B5EF4-FFF2-40B4-BE49-F238E27FC236}">
              <a16:creationId xmlns:a16="http://schemas.microsoft.com/office/drawing/2014/main" id="{8790697D-045B-4DF2-A457-72ADA18E364C}"/>
            </a:ext>
          </a:extLst>
        </xdr:cNvPr>
        <xdr:cNvSpPr txBox="1"/>
      </xdr:nvSpPr>
      <xdr:spPr>
        <a:xfrm>
          <a:off x="6737427" y="14161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AF3E3E6-1D8B-4B10-9BCB-06A40082E6C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2368D28-FD8A-4B8C-B9FE-3499A8E197E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BCE2DEB-8913-43E1-8E3E-F26274521EA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28393AF-8074-4AB2-9240-F49AE89F7CA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BA88F6A7-71C7-4DFF-9B1D-AADDC4573A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A45D92A-04B5-4D05-A128-99D20334F75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84304C0-5812-46CC-BDD0-9E7FC4075DF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DCF5D05-15FF-4C4E-9EC8-F2C0DB60581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8A2C5EC-BA56-4F8D-8F10-1154985DF4D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69D599B-2800-49CA-8674-55DF1384E3D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451A468B-6B37-4B98-BD41-0FD6392F2F6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21C3F322-F596-44DA-A891-730EC394E98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1D971533-DC1B-40D9-9C7F-81008FECB58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473B2972-1834-4388-91A9-F590105D045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613114D2-5154-46F7-8FBB-B38DBA0B501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A35F6B95-9DDC-4413-AC88-7A9B4AE66A8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A4062B1C-9BB8-4192-9384-5E178BFBEF8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C4B05F72-7633-43F9-9F3F-41E00BB95CF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23AE20-D056-46FC-8849-BBBDFD09E61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CD675B41-E150-4ED2-96A3-BFF83E32D9A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F1AB1E7B-6FE4-44A0-863A-A2776060C85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998EB858-DE7B-4DA0-91BB-AA3AF94909F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F13BD260-F207-4C5E-BDB8-8934546641E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113F8FE9-54C3-4FCA-975C-1E2B84446BE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FD2E77D9-3965-48C9-B3B8-EF26B0C73E2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23F2B7A0-3763-41B5-B9DB-A2870FB908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2564C80B-641F-4F48-93A4-932D1ACF5E4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0A67B9B6-C73F-4F8C-BCF9-46215A1421D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2814085D-3E7C-4D0B-BCF0-9BFE8072B0D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4FE24BBB-6114-44F1-8AE1-0E04B301775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B55A6CC2-1CFE-442D-95B9-D7295B82393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43338FDD-FC8F-4AEC-A409-44D627CC3D9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ABA3E7E-44D1-4678-92AB-D0F73258947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27C7BC10-FA12-417B-AF73-41089A1330D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D1AB41F2-E88A-46A9-90F5-C5AFD2A9F6B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5B269F20-E38B-4DDE-A19D-85031920B45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3341D32B-DA6B-4BCD-8249-4A1DD1CBFC2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F5953F88-D48B-4F54-AE04-41634F3A092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6E8B217A-BB97-48AC-A1C1-34A688DF5F9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BF7615AD-CC29-4BF8-9CA7-64FDE4D8082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E87AB27C-4246-4CD7-A28E-AA529DF5E9C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AC65539F-BF33-4203-8E1D-117C0B88457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3D5D0F05-73B9-438A-9C15-8CC1D654733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D106FD2A-DE6F-4BF6-8693-6ECE05E4363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D5A5171C-F844-42F7-A036-F58DBBF1DFD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19080806-02F4-4160-813F-987DAF0F901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EECEA1EB-75C4-4FF6-A3B5-4B91E4A501A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AA7ED9C0-EA32-40A7-B56F-0211A3FBAAD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F4FBB018-0D03-41A7-BE38-413C0399EA6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ABC011E6-7B1D-4DFB-9084-339DB70D541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C35892C3-A687-4C42-9E76-EC602F0D402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D07E3A9D-4BFB-488A-B052-9D90A958C94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90E6C99E-783D-45B0-8239-046182DA6A8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8AFF5BC2-1FBE-48B3-8626-BB0B279254C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618CCABF-F4B0-4F88-8CD8-DA23E87C4F7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6E1304A0-1D31-4CE0-A6D7-18D57107061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CB0700CA-BA6C-4017-8C8C-DC28471A30BE}"/>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BAE23B42-A9C0-445C-A412-6C1954795BB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9C4749F1-127C-443C-B07F-BD1255A035E8}"/>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5ED8CDFB-AB50-4FD6-A3C5-E6B45656499B}"/>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39" name="直線コネクタ 438">
          <a:extLst>
            <a:ext uri="{FF2B5EF4-FFF2-40B4-BE49-F238E27FC236}">
              <a16:creationId xmlns:a16="http://schemas.microsoft.com/office/drawing/2014/main" id="{6091CE7C-BA3B-47B5-A506-342606B8D776}"/>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AB174533-F663-4B3C-89D9-635297ECB4C4}"/>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441" name="フローチャート: 判断 440">
          <a:extLst>
            <a:ext uri="{FF2B5EF4-FFF2-40B4-BE49-F238E27FC236}">
              <a16:creationId xmlns:a16="http://schemas.microsoft.com/office/drawing/2014/main" id="{4F081763-557D-4759-88E0-677331807E60}"/>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442" name="フローチャート: 判断 441">
          <a:extLst>
            <a:ext uri="{FF2B5EF4-FFF2-40B4-BE49-F238E27FC236}">
              <a16:creationId xmlns:a16="http://schemas.microsoft.com/office/drawing/2014/main" id="{0B299A1F-2C49-4FE7-85FA-9B40EDAA484E}"/>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443" name="フローチャート: 判断 442">
          <a:extLst>
            <a:ext uri="{FF2B5EF4-FFF2-40B4-BE49-F238E27FC236}">
              <a16:creationId xmlns:a16="http://schemas.microsoft.com/office/drawing/2014/main" id="{1DEE5EB6-A51C-44D3-AEC8-85F03671FDBB}"/>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444" name="フローチャート: 判断 443">
          <a:extLst>
            <a:ext uri="{FF2B5EF4-FFF2-40B4-BE49-F238E27FC236}">
              <a16:creationId xmlns:a16="http://schemas.microsoft.com/office/drawing/2014/main" id="{231BC164-7EDE-4C64-B6A6-6066DFE0FC71}"/>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445" name="フローチャート: 判断 444">
          <a:extLst>
            <a:ext uri="{FF2B5EF4-FFF2-40B4-BE49-F238E27FC236}">
              <a16:creationId xmlns:a16="http://schemas.microsoft.com/office/drawing/2014/main" id="{091C0C72-EFEF-48F3-9A27-5EDE847DE371}"/>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E2ADC1A9-AE68-4F92-AA82-0E67AE2D87E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5B43482D-1016-4A0D-B3C0-1BE3A7DCF8B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5703F84F-0C7D-472B-BAA1-FBE9B39A77F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989E920C-8B8A-45A9-B911-2BC4D0031DD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D2967B71-B955-428A-8806-9418E89FFE1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36830</xdr:rowOff>
    </xdr:from>
    <xdr:to>
      <xdr:col>85</xdr:col>
      <xdr:colOff>177800</xdr:colOff>
      <xdr:row>58</xdr:row>
      <xdr:rowOff>138430</xdr:rowOff>
    </xdr:to>
    <xdr:sp macro="" textlink="">
      <xdr:nvSpPr>
        <xdr:cNvPr id="451" name="楕円 450">
          <a:extLst>
            <a:ext uri="{FF2B5EF4-FFF2-40B4-BE49-F238E27FC236}">
              <a16:creationId xmlns:a16="http://schemas.microsoft.com/office/drawing/2014/main" id="{B003910D-D780-4C2B-B823-5064FAD4A132}"/>
            </a:ext>
          </a:extLst>
        </xdr:cNvPr>
        <xdr:cNvSpPr/>
      </xdr:nvSpPr>
      <xdr:spPr>
        <a:xfrm>
          <a:off x="16268700" y="99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59707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4E0EC51E-868E-40C9-A4D1-4B5F946266AD}"/>
            </a:ext>
          </a:extLst>
        </xdr:cNvPr>
        <xdr:cNvSpPr txBox="1"/>
      </xdr:nvSpPr>
      <xdr:spPr>
        <a:xfrm>
          <a:off x="16357600"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158750</xdr:rowOff>
    </xdr:from>
    <xdr:to>
      <xdr:col>81</xdr:col>
      <xdr:colOff>101600</xdr:colOff>
      <xdr:row>58</xdr:row>
      <xdr:rowOff>88900</xdr:rowOff>
    </xdr:to>
    <xdr:sp macro="" textlink="">
      <xdr:nvSpPr>
        <xdr:cNvPr id="453" name="楕円 452">
          <a:extLst>
            <a:ext uri="{FF2B5EF4-FFF2-40B4-BE49-F238E27FC236}">
              <a16:creationId xmlns:a16="http://schemas.microsoft.com/office/drawing/2014/main" id="{3D7D763A-4696-438A-9237-06C287480CD0}"/>
            </a:ext>
          </a:extLst>
        </xdr:cNvPr>
        <xdr:cNvSpPr/>
      </xdr:nvSpPr>
      <xdr:spPr>
        <a:xfrm>
          <a:off x="15430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38100</xdr:rowOff>
    </xdr:from>
    <xdr:to>
      <xdr:col>85</xdr:col>
      <xdr:colOff>127000</xdr:colOff>
      <xdr:row>58</xdr:row>
      <xdr:rowOff>87630</xdr:rowOff>
    </xdr:to>
    <xdr:cxnSp macro="">
      <xdr:nvCxnSpPr>
        <xdr:cNvPr id="454" name="直線コネクタ 453">
          <a:extLst>
            <a:ext uri="{FF2B5EF4-FFF2-40B4-BE49-F238E27FC236}">
              <a16:creationId xmlns:a16="http://schemas.microsoft.com/office/drawing/2014/main" id="{1344B58A-5098-4B12-A367-51E002D4B3D2}"/>
            </a:ext>
          </a:extLst>
        </xdr:cNvPr>
        <xdr:cNvCxnSpPr/>
      </xdr:nvCxnSpPr>
      <xdr:spPr>
        <a:xfrm>
          <a:off x="15481300" y="99822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128270</xdr:rowOff>
    </xdr:from>
    <xdr:to>
      <xdr:col>76</xdr:col>
      <xdr:colOff>165100</xdr:colOff>
      <xdr:row>58</xdr:row>
      <xdr:rowOff>58420</xdr:rowOff>
    </xdr:to>
    <xdr:sp macro="" textlink="">
      <xdr:nvSpPr>
        <xdr:cNvPr id="455" name="楕円 454">
          <a:extLst>
            <a:ext uri="{FF2B5EF4-FFF2-40B4-BE49-F238E27FC236}">
              <a16:creationId xmlns:a16="http://schemas.microsoft.com/office/drawing/2014/main" id="{F8AF9923-5227-4922-A0EA-212B07176E24}"/>
            </a:ext>
          </a:extLst>
        </xdr:cNvPr>
        <xdr:cNvSpPr/>
      </xdr:nvSpPr>
      <xdr:spPr>
        <a:xfrm>
          <a:off x="14541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7620</xdr:rowOff>
    </xdr:from>
    <xdr:to>
      <xdr:col>81</xdr:col>
      <xdr:colOff>50800</xdr:colOff>
      <xdr:row>58</xdr:row>
      <xdr:rowOff>38100</xdr:rowOff>
    </xdr:to>
    <xdr:cxnSp macro="">
      <xdr:nvCxnSpPr>
        <xdr:cNvPr id="456" name="直線コネクタ 455">
          <a:extLst>
            <a:ext uri="{FF2B5EF4-FFF2-40B4-BE49-F238E27FC236}">
              <a16:creationId xmlns:a16="http://schemas.microsoft.com/office/drawing/2014/main" id="{FDEF39DD-DA11-4E67-90B5-50BC39B3D6DA}"/>
            </a:ext>
          </a:extLst>
        </xdr:cNvPr>
        <xdr:cNvCxnSpPr/>
      </xdr:nvCxnSpPr>
      <xdr:spPr>
        <a:xfrm>
          <a:off x="14592300" y="9951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88265</xdr:rowOff>
    </xdr:from>
    <xdr:to>
      <xdr:col>72</xdr:col>
      <xdr:colOff>38100</xdr:colOff>
      <xdr:row>58</xdr:row>
      <xdr:rowOff>18415</xdr:rowOff>
    </xdr:to>
    <xdr:sp macro="" textlink="">
      <xdr:nvSpPr>
        <xdr:cNvPr id="457" name="楕円 456">
          <a:extLst>
            <a:ext uri="{FF2B5EF4-FFF2-40B4-BE49-F238E27FC236}">
              <a16:creationId xmlns:a16="http://schemas.microsoft.com/office/drawing/2014/main" id="{D382E937-B212-4B3A-8C88-8D1389B10599}"/>
            </a:ext>
          </a:extLst>
        </xdr:cNvPr>
        <xdr:cNvSpPr/>
      </xdr:nvSpPr>
      <xdr:spPr>
        <a:xfrm>
          <a:off x="13652500" y="98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139065</xdr:rowOff>
    </xdr:from>
    <xdr:to>
      <xdr:col>76</xdr:col>
      <xdr:colOff>114300</xdr:colOff>
      <xdr:row>58</xdr:row>
      <xdr:rowOff>7620</xdr:rowOff>
    </xdr:to>
    <xdr:cxnSp macro="">
      <xdr:nvCxnSpPr>
        <xdr:cNvPr id="458" name="直線コネクタ 457">
          <a:extLst>
            <a:ext uri="{FF2B5EF4-FFF2-40B4-BE49-F238E27FC236}">
              <a16:creationId xmlns:a16="http://schemas.microsoft.com/office/drawing/2014/main" id="{AED1300B-BC03-4E1A-9D5A-36480B8453CC}"/>
            </a:ext>
          </a:extLst>
        </xdr:cNvPr>
        <xdr:cNvCxnSpPr/>
      </xdr:nvCxnSpPr>
      <xdr:spPr>
        <a:xfrm>
          <a:off x="13703300" y="99117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55880</xdr:rowOff>
    </xdr:from>
    <xdr:to>
      <xdr:col>67</xdr:col>
      <xdr:colOff>101600</xdr:colOff>
      <xdr:row>57</xdr:row>
      <xdr:rowOff>157480</xdr:rowOff>
    </xdr:to>
    <xdr:sp macro="" textlink="">
      <xdr:nvSpPr>
        <xdr:cNvPr id="459" name="楕円 458">
          <a:extLst>
            <a:ext uri="{FF2B5EF4-FFF2-40B4-BE49-F238E27FC236}">
              <a16:creationId xmlns:a16="http://schemas.microsoft.com/office/drawing/2014/main" id="{9E2E06B1-5A89-4F70-8F78-DD527DB39ECD}"/>
            </a:ext>
          </a:extLst>
        </xdr:cNvPr>
        <xdr:cNvSpPr/>
      </xdr:nvSpPr>
      <xdr:spPr>
        <a:xfrm>
          <a:off x="12763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106680</xdr:rowOff>
    </xdr:from>
    <xdr:to>
      <xdr:col>71</xdr:col>
      <xdr:colOff>177800</xdr:colOff>
      <xdr:row>57</xdr:row>
      <xdr:rowOff>139065</xdr:rowOff>
    </xdr:to>
    <xdr:cxnSp macro="">
      <xdr:nvCxnSpPr>
        <xdr:cNvPr id="460" name="直線コネクタ 459">
          <a:extLst>
            <a:ext uri="{FF2B5EF4-FFF2-40B4-BE49-F238E27FC236}">
              <a16:creationId xmlns:a16="http://schemas.microsoft.com/office/drawing/2014/main" id="{6FBAC35B-D746-4632-B5F7-63D234E53D51}"/>
            </a:ext>
          </a:extLst>
        </xdr:cNvPr>
        <xdr:cNvCxnSpPr/>
      </xdr:nvCxnSpPr>
      <xdr:spPr>
        <a:xfrm>
          <a:off x="12814300" y="98793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461" name="n_1aveValue【学校施設】&#10;有形固定資産減価償却率">
          <a:extLst>
            <a:ext uri="{FF2B5EF4-FFF2-40B4-BE49-F238E27FC236}">
              <a16:creationId xmlns:a16="http://schemas.microsoft.com/office/drawing/2014/main" id="{CAF51BA2-EA93-45EA-9456-4F166A0F7169}"/>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462" name="n_2aveValue【学校施設】&#10;有形固定資産減価償却率">
          <a:extLst>
            <a:ext uri="{FF2B5EF4-FFF2-40B4-BE49-F238E27FC236}">
              <a16:creationId xmlns:a16="http://schemas.microsoft.com/office/drawing/2014/main" id="{7FB55A70-A337-4CBB-95E7-A2E0705EF8D8}"/>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463" name="n_3aveValue【学校施設】&#10;有形固定資産減価償却率">
          <a:extLst>
            <a:ext uri="{FF2B5EF4-FFF2-40B4-BE49-F238E27FC236}">
              <a16:creationId xmlns:a16="http://schemas.microsoft.com/office/drawing/2014/main" id="{C2A51112-96C4-4E3E-8FFC-5BC6DFCF0E2A}"/>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464" name="n_4aveValue【学校施設】&#10;有形固定資産減価償却率">
          <a:extLst>
            <a:ext uri="{FF2B5EF4-FFF2-40B4-BE49-F238E27FC236}">
              <a16:creationId xmlns:a16="http://schemas.microsoft.com/office/drawing/2014/main" id="{10BA35F9-84D9-4DC9-BDE2-78C74750CFBE}"/>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105427</xdr:rowOff>
    </xdr:from>
    <xdr:ext cx="405111" cy="259045"/>
    <xdr:sp macro="" textlink="">
      <xdr:nvSpPr>
        <xdr:cNvPr id="465" name="n_1mainValue【学校施設】&#10;有形固定資産減価償却率">
          <a:extLst>
            <a:ext uri="{FF2B5EF4-FFF2-40B4-BE49-F238E27FC236}">
              <a16:creationId xmlns:a16="http://schemas.microsoft.com/office/drawing/2014/main" id="{57F68B2A-3A30-486A-80B1-24771B0B214E}"/>
            </a:ext>
          </a:extLst>
        </xdr:cNvPr>
        <xdr:cNvSpPr txBox="1"/>
      </xdr:nvSpPr>
      <xdr:spPr>
        <a:xfrm>
          <a:off x="152660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74947</xdr:rowOff>
    </xdr:from>
    <xdr:ext cx="405111" cy="259045"/>
    <xdr:sp macro="" textlink="">
      <xdr:nvSpPr>
        <xdr:cNvPr id="466" name="n_2mainValue【学校施設】&#10;有形固定資産減価償却率">
          <a:extLst>
            <a:ext uri="{FF2B5EF4-FFF2-40B4-BE49-F238E27FC236}">
              <a16:creationId xmlns:a16="http://schemas.microsoft.com/office/drawing/2014/main" id="{A50B7297-A1AC-4D99-BDAA-6D315F2760E1}"/>
            </a:ext>
          </a:extLst>
        </xdr:cNvPr>
        <xdr:cNvSpPr txBox="1"/>
      </xdr:nvSpPr>
      <xdr:spPr>
        <a:xfrm>
          <a:off x="143897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34942</xdr:rowOff>
    </xdr:from>
    <xdr:ext cx="405111" cy="259045"/>
    <xdr:sp macro="" textlink="">
      <xdr:nvSpPr>
        <xdr:cNvPr id="467" name="n_3mainValue【学校施設】&#10;有形固定資産減価償却率">
          <a:extLst>
            <a:ext uri="{FF2B5EF4-FFF2-40B4-BE49-F238E27FC236}">
              <a16:creationId xmlns:a16="http://schemas.microsoft.com/office/drawing/2014/main" id="{278D0BB1-70EB-4F4C-AAFD-C93CDC9F558D}"/>
            </a:ext>
          </a:extLst>
        </xdr:cNvPr>
        <xdr:cNvSpPr txBox="1"/>
      </xdr:nvSpPr>
      <xdr:spPr>
        <a:xfrm>
          <a:off x="13500744" y="963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2557</xdr:rowOff>
    </xdr:from>
    <xdr:ext cx="405111" cy="259045"/>
    <xdr:sp macro="" textlink="">
      <xdr:nvSpPr>
        <xdr:cNvPr id="468" name="n_4mainValue【学校施設】&#10;有形固定資産減価償却率">
          <a:extLst>
            <a:ext uri="{FF2B5EF4-FFF2-40B4-BE49-F238E27FC236}">
              <a16:creationId xmlns:a16="http://schemas.microsoft.com/office/drawing/2014/main" id="{9052205D-1C8D-4871-B00A-FE20C5E94D3B}"/>
            </a:ext>
          </a:extLst>
        </xdr:cNvPr>
        <xdr:cNvSpPr txBox="1"/>
      </xdr:nvSpPr>
      <xdr:spPr>
        <a:xfrm>
          <a:off x="12611744" y="960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293CC78F-9EE3-4824-9369-1340D3E4662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ECA17BDA-0565-4D51-9C65-26A5BA2F651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4C4B2D9A-7722-49EF-9DFD-8F3BEF0F2CD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105948EF-8587-41E4-8EFB-CBF3A72CC9A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7C6714E7-C4EA-426B-97B0-45B43076695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82635205-783A-4991-B542-53A210B71A5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F9B5043C-B58D-4D68-8E49-A5701761067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BB481A3-8541-4A6B-8796-8692EB050E5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D901F4F2-7700-4690-BE63-C0DAE97201D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4EE362D7-BFC0-4532-9B9B-E4B48C5878E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6EA611D2-17DB-4242-A169-A113AD7316E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80" name="直線コネクタ 479">
          <a:extLst>
            <a:ext uri="{FF2B5EF4-FFF2-40B4-BE49-F238E27FC236}">
              <a16:creationId xmlns:a16="http://schemas.microsoft.com/office/drawing/2014/main" id="{5D01D4AB-B960-4089-BA29-8CAF23EE775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1" name="テキスト ボックス 480">
          <a:extLst>
            <a:ext uri="{FF2B5EF4-FFF2-40B4-BE49-F238E27FC236}">
              <a16:creationId xmlns:a16="http://schemas.microsoft.com/office/drawing/2014/main" id="{F980624C-363E-4319-BBE4-350464A57D2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2" name="直線コネクタ 481">
          <a:extLst>
            <a:ext uri="{FF2B5EF4-FFF2-40B4-BE49-F238E27FC236}">
              <a16:creationId xmlns:a16="http://schemas.microsoft.com/office/drawing/2014/main" id="{9C667529-8571-444D-BC06-C7733B39DAC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3" name="テキスト ボックス 482">
          <a:extLst>
            <a:ext uri="{FF2B5EF4-FFF2-40B4-BE49-F238E27FC236}">
              <a16:creationId xmlns:a16="http://schemas.microsoft.com/office/drawing/2014/main" id="{500F9A78-68BB-4847-9B61-22AF4729147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4" name="直線コネクタ 483">
          <a:extLst>
            <a:ext uri="{FF2B5EF4-FFF2-40B4-BE49-F238E27FC236}">
              <a16:creationId xmlns:a16="http://schemas.microsoft.com/office/drawing/2014/main" id="{AC67DD12-CF01-48B9-8E2B-5CE22E2C934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5" name="テキスト ボックス 484">
          <a:extLst>
            <a:ext uri="{FF2B5EF4-FFF2-40B4-BE49-F238E27FC236}">
              <a16:creationId xmlns:a16="http://schemas.microsoft.com/office/drawing/2014/main" id="{1E87F6F5-D842-490C-8F6B-3156F247DF4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6" name="直線コネクタ 485">
          <a:extLst>
            <a:ext uri="{FF2B5EF4-FFF2-40B4-BE49-F238E27FC236}">
              <a16:creationId xmlns:a16="http://schemas.microsoft.com/office/drawing/2014/main" id="{B695CB9F-16B2-4C5D-815C-6EB61035A05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7" name="テキスト ボックス 486">
          <a:extLst>
            <a:ext uri="{FF2B5EF4-FFF2-40B4-BE49-F238E27FC236}">
              <a16:creationId xmlns:a16="http://schemas.microsoft.com/office/drawing/2014/main" id="{4DB69FF7-5048-4099-8135-85AAA24F68C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8" name="直線コネクタ 487">
          <a:extLst>
            <a:ext uri="{FF2B5EF4-FFF2-40B4-BE49-F238E27FC236}">
              <a16:creationId xmlns:a16="http://schemas.microsoft.com/office/drawing/2014/main" id="{48DB965C-73A0-4FCF-B15D-F21EC367E06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9" name="テキスト ボックス 488">
          <a:extLst>
            <a:ext uri="{FF2B5EF4-FFF2-40B4-BE49-F238E27FC236}">
              <a16:creationId xmlns:a16="http://schemas.microsoft.com/office/drawing/2014/main" id="{029F99E8-97BE-4BD9-81E0-82EAA0AD793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0" name="直線コネクタ 489">
          <a:extLst>
            <a:ext uri="{FF2B5EF4-FFF2-40B4-BE49-F238E27FC236}">
              <a16:creationId xmlns:a16="http://schemas.microsoft.com/office/drawing/2014/main" id="{5B782CB2-0967-443B-942A-C91A9458665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1" name="テキスト ボックス 490">
          <a:extLst>
            <a:ext uri="{FF2B5EF4-FFF2-40B4-BE49-F238E27FC236}">
              <a16:creationId xmlns:a16="http://schemas.microsoft.com/office/drawing/2014/main" id="{BF8964F1-3C62-4D00-AD24-54FA38DF826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BFDC34B0-8C6D-4AAD-9B6D-78E665AA514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DB6B0DED-DF91-4A7C-81AD-BC3E383A77D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学校施設】&#10;一人当たり面積グラフ枠">
          <a:extLst>
            <a:ext uri="{FF2B5EF4-FFF2-40B4-BE49-F238E27FC236}">
              <a16:creationId xmlns:a16="http://schemas.microsoft.com/office/drawing/2014/main" id="{55FF9DE4-6299-43C3-B4AA-9D3898845D5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495" name="直線コネクタ 494">
          <a:extLst>
            <a:ext uri="{FF2B5EF4-FFF2-40B4-BE49-F238E27FC236}">
              <a16:creationId xmlns:a16="http://schemas.microsoft.com/office/drawing/2014/main" id="{E6E0C948-86A4-4849-8D04-36830D1D40C7}"/>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496" name="【学校施設】&#10;一人当たり面積最小値テキスト">
          <a:extLst>
            <a:ext uri="{FF2B5EF4-FFF2-40B4-BE49-F238E27FC236}">
              <a16:creationId xmlns:a16="http://schemas.microsoft.com/office/drawing/2014/main" id="{36C9519C-6BA5-4067-BD6B-D28D536ADDF8}"/>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497" name="直線コネクタ 496">
          <a:extLst>
            <a:ext uri="{FF2B5EF4-FFF2-40B4-BE49-F238E27FC236}">
              <a16:creationId xmlns:a16="http://schemas.microsoft.com/office/drawing/2014/main" id="{90626F55-1792-44F5-9D51-25F10DE872C9}"/>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498" name="【学校施設】&#10;一人当たり面積最大値テキスト">
          <a:extLst>
            <a:ext uri="{FF2B5EF4-FFF2-40B4-BE49-F238E27FC236}">
              <a16:creationId xmlns:a16="http://schemas.microsoft.com/office/drawing/2014/main" id="{B4161186-316D-4935-A619-027481868EC9}"/>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499" name="直線コネクタ 498">
          <a:extLst>
            <a:ext uri="{FF2B5EF4-FFF2-40B4-BE49-F238E27FC236}">
              <a16:creationId xmlns:a16="http://schemas.microsoft.com/office/drawing/2014/main" id="{2443C8BD-4C93-4386-A61F-228E71CE1DFE}"/>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00" name="【学校施設】&#10;一人当たり面積平均値テキスト">
          <a:extLst>
            <a:ext uri="{FF2B5EF4-FFF2-40B4-BE49-F238E27FC236}">
              <a16:creationId xmlns:a16="http://schemas.microsoft.com/office/drawing/2014/main" id="{79D75BAD-814C-4632-A4A0-61EB314FE22C}"/>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01" name="フローチャート: 判断 500">
          <a:extLst>
            <a:ext uri="{FF2B5EF4-FFF2-40B4-BE49-F238E27FC236}">
              <a16:creationId xmlns:a16="http://schemas.microsoft.com/office/drawing/2014/main" id="{ABA2DE35-38B1-40F2-BA12-A6566E2E92D2}"/>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02" name="フローチャート: 判断 501">
          <a:extLst>
            <a:ext uri="{FF2B5EF4-FFF2-40B4-BE49-F238E27FC236}">
              <a16:creationId xmlns:a16="http://schemas.microsoft.com/office/drawing/2014/main" id="{C25FD131-BCA6-4AFD-A5D9-A8F2E2F2FC4C}"/>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503" name="フローチャート: 判断 502">
          <a:extLst>
            <a:ext uri="{FF2B5EF4-FFF2-40B4-BE49-F238E27FC236}">
              <a16:creationId xmlns:a16="http://schemas.microsoft.com/office/drawing/2014/main" id="{B2F363B8-060D-4C5D-A502-8FCDFFE29362}"/>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504" name="フローチャート: 判断 503">
          <a:extLst>
            <a:ext uri="{FF2B5EF4-FFF2-40B4-BE49-F238E27FC236}">
              <a16:creationId xmlns:a16="http://schemas.microsoft.com/office/drawing/2014/main" id="{684AC9C6-0945-4236-A959-7DA504820267}"/>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505" name="フローチャート: 判断 504">
          <a:extLst>
            <a:ext uri="{FF2B5EF4-FFF2-40B4-BE49-F238E27FC236}">
              <a16:creationId xmlns:a16="http://schemas.microsoft.com/office/drawing/2014/main" id="{F6E93919-EC0B-4160-9FD9-2DC772898305}"/>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69AC7CBC-5571-4A17-9625-0049593E52C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B3BB0003-12BF-4C14-A6D1-DB3261378E7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D434CC27-E8E5-48F9-B70B-37D82F31C9E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3E96E49-5711-49F5-B429-9877E6E11D2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129A1268-A4CF-43A6-B9B9-18838B765BF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52723</xdr:rowOff>
    </xdr:from>
    <xdr:to>
      <xdr:col>116</xdr:col>
      <xdr:colOff>114300</xdr:colOff>
      <xdr:row>60</xdr:row>
      <xdr:rowOff>154323</xdr:rowOff>
    </xdr:to>
    <xdr:sp macro="" textlink="">
      <xdr:nvSpPr>
        <xdr:cNvPr id="511" name="楕円 510">
          <a:extLst>
            <a:ext uri="{FF2B5EF4-FFF2-40B4-BE49-F238E27FC236}">
              <a16:creationId xmlns:a16="http://schemas.microsoft.com/office/drawing/2014/main" id="{23ACC2B8-F2CF-4D9D-B9E7-395331223583}"/>
            </a:ext>
          </a:extLst>
        </xdr:cNvPr>
        <xdr:cNvSpPr/>
      </xdr:nvSpPr>
      <xdr:spPr>
        <a:xfrm>
          <a:off x="22110700" y="1033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75600</xdr:rowOff>
    </xdr:from>
    <xdr:ext cx="469744" cy="259045"/>
    <xdr:sp macro="" textlink="">
      <xdr:nvSpPr>
        <xdr:cNvPr id="512" name="【学校施設】&#10;一人当たり面積該当値テキスト">
          <a:extLst>
            <a:ext uri="{FF2B5EF4-FFF2-40B4-BE49-F238E27FC236}">
              <a16:creationId xmlns:a16="http://schemas.microsoft.com/office/drawing/2014/main" id="{E3F22AAA-D12E-42F4-93C8-3A77C012407D}"/>
            </a:ext>
          </a:extLst>
        </xdr:cNvPr>
        <xdr:cNvSpPr txBox="1"/>
      </xdr:nvSpPr>
      <xdr:spPr>
        <a:xfrm>
          <a:off x="22199600" y="1019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100730</xdr:rowOff>
    </xdr:from>
    <xdr:to>
      <xdr:col>112</xdr:col>
      <xdr:colOff>38100</xdr:colOff>
      <xdr:row>61</xdr:row>
      <xdr:rowOff>30880</xdr:rowOff>
    </xdr:to>
    <xdr:sp macro="" textlink="">
      <xdr:nvSpPr>
        <xdr:cNvPr id="513" name="楕円 512">
          <a:extLst>
            <a:ext uri="{FF2B5EF4-FFF2-40B4-BE49-F238E27FC236}">
              <a16:creationId xmlns:a16="http://schemas.microsoft.com/office/drawing/2014/main" id="{73CB05E4-9731-4BCA-B6AC-72338FDAFF18}"/>
            </a:ext>
          </a:extLst>
        </xdr:cNvPr>
        <xdr:cNvSpPr/>
      </xdr:nvSpPr>
      <xdr:spPr>
        <a:xfrm>
          <a:off x="21272500" y="103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103523</xdr:rowOff>
    </xdr:from>
    <xdr:to>
      <xdr:col>116</xdr:col>
      <xdr:colOff>63500</xdr:colOff>
      <xdr:row>60</xdr:row>
      <xdr:rowOff>151530</xdr:rowOff>
    </xdr:to>
    <xdr:cxnSp macro="">
      <xdr:nvCxnSpPr>
        <xdr:cNvPr id="514" name="直線コネクタ 513">
          <a:extLst>
            <a:ext uri="{FF2B5EF4-FFF2-40B4-BE49-F238E27FC236}">
              <a16:creationId xmlns:a16="http://schemas.microsoft.com/office/drawing/2014/main" id="{09461B34-8F3F-433E-8685-2D6D0FE4027E}"/>
            </a:ext>
          </a:extLst>
        </xdr:cNvPr>
        <xdr:cNvCxnSpPr/>
      </xdr:nvCxnSpPr>
      <xdr:spPr>
        <a:xfrm flipV="1">
          <a:off x="21323300" y="10390523"/>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112812</xdr:rowOff>
    </xdr:from>
    <xdr:to>
      <xdr:col>107</xdr:col>
      <xdr:colOff>101600</xdr:colOff>
      <xdr:row>61</xdr:row>
      <xdr:rowOff>42962</xdr:rowOff>
    </xdr:to>
    <xdr:sp macro="" textlink="">
      <xdr:nvSpPr>
        <xdr:cNvPr id="515" name="楕円 514">
          <a:extLst>
            <a:ext uri="{FF2B5EF4-FFF2-40B4-BE49-F238E27FC236}">
              <a16:creationId xmlns:a16="http://schemas.microsoft.com/office/drawing/2014/main" id="{6083CCA2-BB42-47B3-B910-C8A84BEBA574}"/>
            </a:ext>
          </a:extLst>
        </xdr:cNvPr>
        <xdr:cNvSpPr/>
      </xdr:nvSpPr>
      <xdr:spPr>
        <a:xfrm>
          <a:off x="20383500" y="1039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151530</xdr:rowOff>
    </xdr:from>
    <xdr:to>
      <xdr:col>111</xdr:col>
      <xdr:colOff>177800</xdr:colOff>
      <xdr:row>60</xdr:row>
      <xdr:rowOff>163612</xdr:rowOff>
    </xdr:to>
    <xdr:cxnSp macro="">
      <xdr:nvCxnSpPr>
        <xdr:cNvPr id="516" name="直線コネクタ 515">
          <a:extLst>
            <a:ext uri="{FF2B5EF4-FFF2-40B4-BE49-F238E27FC236}">
              <a16:creationId xmlns:a16="http://schemas.microsoft.com/office/drawing/2014/main" id="{52FC1943-913E-4A3B-B36D-442F76F10E66}"/>
            </a:ext>
          </a:extLst>
        </xdr:cNvPr>
        <xdr:cNvCxnSpPr/>
      </xdr:nvCxnSpPr>
      <xdr:spPr>
        <a:xfrm flipV="1">
          <a:off x="20434300" y="10438530"/>
          <a:ext cx="889000" cy="1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87666</xdr:rowOff>
    </xdr:from>
    <xdr:to>
      <xdr:col>102</xdr:col>
      <xdr:colOff>165100</xdr:colOff>
      <xdr:row>61</xdr:row>
      <xdr:rowOff>17816</xdr:rowOff>
    </xdr:to>
    <xdr:sp macro="" textlink="">
      <xdr:nvSpPr>
        <xdr:cNvPr id="517" name="楕円 516">
          <a:extLst>
            <a:ext uri="{FF2B5EF4-FFF2-40B4-BE49-F238E27FC236}">
              <a16:creationId xmlns:a16="http://schemas.microsoft.com/office/drawing/2014/main" id="{EEE733B2-6289-4A68-80EE-47768E4320DE}"/>
            </a:ext>
          </a:extLst>
        </xdr:cNvPr>
        <xdr:cNvSpPr/>
      </xdr:nvSpPr>
      <xdr:spPr>
        <a:xfrm>
          <a:off x="19494500" y="1037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138466</xdr:rowOff>
    </xdr:from>
    <xdr:to>
      <xdr:col>107</xdr:col>
      <xdr:colOff>50800</xdr:colOff>
      <xdr:row>60</xdr:row>
      <xdr:rowOff>163612</xdr:rowOff>
    </xdr:to>
    <xdr:cxnSp macro="">
      <xdr:nvCxnSpPr>
        <xdr:cNvPr id="518" name="直線コネクタ 517">
          <a:extLst>
            <a:ext uri="{FF2B5EF4-FFF2-40B4-BE49-F238E27FC236}">
              <a16:creationId xmlns:a16="http://schemas.microsoft.com/office/drawing/2014/main" id="{FC8D4DE7-9C4B-4E17-8537-826A620A44A5}"/>
            </a:ext>
          </a:extLst>
        </xdr:cNvPr>
        <xdr:cNvCxnSpPr/>
      </xdr:nvCxnSpPr>
      <xdr:spPr>
        <a:xfrm>
          <a:off x="19545300" y="1042546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100076</xdr:rowOff>
    </xdr:from>
    <xdr:to>
      <xdr:col>98</xdr:col>
      <xdr:colOff>38100</xdr:colOff>
      <xdr:row>61</xdr:row>
      <xdr:rowOff>30226</xdr:rowOff>
    </xdr:to>
    <xdr:sp macro="" textlink="">
      <xdr:nvSpPr>
        <xdr:cNvPr id="519" name="楕円 518">
          <a:extLst>
            <a:ext uri="{FF2B5EF4-FFF2-40B4-BE49-F238E27FC236}">
              <a16:creationId xmlns:a16="http://schemas.microsoft.com/office/drawing/2014/main" id="{864C82E3-0785-4B5B-B588-382DBBE1264A}"/>
            </a:ext>
          </a:extLst>
        </xdr:cNvPr>
        <xdr:cNvSpPr/>
      </xdr:nvSpPr>
      <xdr:spPr>
        <a:xfrm>
          <a:off x="18605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138466</xdr:rowOff>
    </xdr:from>
    <xdr:to>
      <xdr:col>102</xdr:col>
      <xdr:colOff>114300</xdr:colOff>
      <xdr:row>60</xdr:row>
      <xdr:rowOff>150876</xdr:rowOff>
    </xdr:to>
    <xdr:cxnSp macro="">
      <xdr:nvCxnSpPr>
        <xdr:cNvPr id="520" name="直線コネクタ 519">
          <a:extLst>
            <a:ext uri="{FF2B5EF4-FFF2-40B4-BE49-F238E27FC236}">
              <a16:creationId xmlns:a16="http://schemas.microsoft.com/office/drawing/2014/main" id="{5C1B7F94-8C76-456A-B0C1-CECFA69F3DC8}"/>
            </a:ext>
          </a:extLst>
        </xdr:cNvPr>
        <xdr:cNvCxnSpPr/>
      </xdr:nvCxnSpPr>
      <xdr:spPr>
        <a:xfrm flipV="1">
          <a:off x="18656300" y="10425466"/>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521" name="n_1aveValue【学校施設】&#10;一人当たり面積">
          <a:extLst>
            <a:ext uri="{FF2B5EF4-FFF2-40B4-BE49-F238E27FC236}">
              <a16:creationId xmlns:a16="http://schemas.microsoft.com/office/drawing/2014/main" id="{A9873B64-F2FD-4F91-A7FA-9FC85CC73AD6}"/>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522" name="n_2aveValue【学校施設】&#10;一人当たり面積">
          <a:extLst>
            <a:ext uri="{FF2B5EF4-FFF2-40B4-BE49-F238E27FC236}">
              <a16:creationId xmlns:a16="http://schemas.microsoft.com/office/drawing/2014/main" id="{D7E335F8-020D-47AE-962E-E99BDB26BC5D}"/>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523" name="n_3aveValue【学校施設】&#10;一人当たり面積">
          <a:extLst>
            <a:ext uri="{FF2B5EF4-FFF2-40B4-BE49-F238E27FC236}">
              <a16:creationId xmlns:a16="http://schemas.microsoft.com/office/drawing/2014/main" id="{178A8AC4-0B9D-499C-AAD6-2D794BE3409D}"/>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524" name="n_4aveValue【学校施設】&#10;一人当たり面積">
          <a:extLst>
            <a:ext uri="{FF2B5EF4-FFF2-40B4-BE49-F238E27FC236}">
              <a16:creationId xmlns:a16="http://schemas.microsoft.com/office/drawing/2014/main" id="{707BF790-72B2-40D7-8C58-79FEFB1FEE81}"/>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47407</xdr:rowOff>
    </xdr:from>
    <xdr:ext cx="469744" cy="259045"/>
    <xdr:sp macro="" textlink="">
      <xdr:nvSpPr>
        <xdr:cNvPr id="525" name="n_1mainValue【学校施設】&#10;一人当たり面積">
          <a:extLst>
            <a:ext uri="{FF2B5EF4-FFF2-40B4-BE49-F238E27FC236}">
              <a16:creationId xmlns:a16="http://schemas.microsoft.com/office/drawing/2014/main" id="{12FC3A80-1B4E-4A85-8F6F-542DB2E2D4E1}"/>
            </a:ext>
          </a:extLst>
        </xdr:cNvPr>
        <xdr:cNvSpPr txBox="1"/>
      </xdr:nvSpPr>
      <xdr:spPr>
        <a:xfrm>
          <a:off x="21075727" y="1016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59489</xdr:rowOff>
    </xdr:from>
    <xdr:ext cx="469744" cy="259045"/>
    <xdr:sp macro="" textlink="">
      <xdr:nvSpPr>
        <xdr:cNvPr id="526" name="n_2mainValue【学校施設】&#10;一人当たり面積">
          <a:extLst>
            <a:ext uri="{FF2B5EF4-FFF2-40B4-BE49-F238E27FC236}">
              <a16:creationId xmlns:a16="http://schemas.microsoft.com/office/drawing/2014/main" id="{03F9BEE0-7084-41F9-AB58-3A4956391710}"/>
            </a:ext>
          </a:extLst>
        </xdr:cNvPr>
        <xdr:cNvSpPr txBox="1"/>
      </xdr:nvSpPr>
      <xdr:spPr>
        <a:xfrm>
          <a:off x="20199427" y="1017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34343</xdr:rowOff>
    </xdr:from>
    <xdr:ext cx="469744" cy="259045"/>
    <xdr:sp macro="" textlink="">
      <xdr:nvSpPr>
        <xdr:cNvPr id="527" name="n_3mainValue【学校施設】&#10;一人当たり面積">
          <a:extLst>
            <a:ext uri="{FF2B5EF4-FFF2-40B4-BE49-F238E27FC236}">
              <a16:creationId xmlns:a16="http://schemas.microsoft.com/office/drawing/2014/main" id="{AC6BA59D-69C6-4400-AB1E-5271C8B9F7D5}"/>
            </a:ext>
          </a:extLst>
        </xdr:cNvPr>
        <xdr:cNvSpPr txBox="1"/>
      </xdr:nvSpPr>
      <xdr:spPr>
        <a:xfrm>
          <a:off x="19310427" y="1014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46753</xdr:rowOff>
    </xdr:from>
    <xdr:ext cx="469744" cy="259045"/>
    <xdr:sp macro="" textlink="">
      <xdr:nvSpPr>
        <xdr:cNvPr id="528" name="n_4mainValue【学校施設】&#10;一人当たり面積">
          <a:extLst>
            <a:ext uri="{FF2B5EF4-FFF2-40B4-BE49-F238E27FC236}">
              <a16:creationId xmlns:a16="http://schemas.microsoft.com/office/drawing/2014/main" id="{82A6C662-D6F4-4CC2-8746-4839DBFFE45B}"/>
            </a:ext>
          </a:extLst>
        </xdr:cNvPr>
        <xdr:cNvSpPr txBox="1"/>
      </xdr:nvSpPr>
      <xdr:spPr>
        <a:xfrm>
          <a:off x="18421427" y="1016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4FE54C2E-21E3-4E26-A3E8-DFD8A097C5C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FFE8EFF2-AC42-4371-B0A1-3605E209DA1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3985EFBE-8722-452D-AE6C-308F79388B6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198BF6B9-B5C7-49A4-B0AC-2896CDE2503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D8BB65D0-C2F0-41F5-9E91-A220FE5D349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7018F904-78BA-4650-862D-14761A80EDA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1BD165C1-9093-40A7-A126-2390FA8F522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A7DADAE8-6273-4A72-B57D-BAD51EF08C3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3B1B524F-84F9-48BA-ADBA-6A9530156E0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3B156A62-5D20-4C70-83D9-AF1883B9966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F46C11F0-3688-442E-B580-74508B0438E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40" name="直線コネクタ 539">
          <a:extLst>
            <a:ext uri="{FF2B5EF4-FFF2-40B4-BE49-F238E27FC236}">
              <a16:creationId xmlns:a16="http://schemas.microsoft.com/office/drawing/2014/main" id="{48B0644F-4050-4C10-8CC4-FEB5E8CC9EF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1" name="テキスト ボックス 540">
          <a:extLst>
            <a:ext uri="{FF2B5EF4-FFF2-40B4-BE49-F238E27FC236}">
              <a16:creationId xmlns:a16="http://schemas.microsoft.com/office/drawing/2014/main" id="{2690DC26-E382-4DAB-AAC8-5DEDCE46B60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2" name="直線コネクタ 541">
          <a:extLst>
            <a:ext uri="{FF2B5EF4-FFF2-40B4-BE49-F238E27FC236}">
              <a16:creationId xmlns:a16="http://schemas.microsoft.com/office/drawing/2014/main" id="{E4D3FDB8-4D9B-456F-9873-5FD94D7510D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3" name="テキスト ボックス 542">
          <a:extLst>
            <a:ext uri="{FF2B5EF4-FFF2-40B4-BE49-F238E27FC236}">
              <a16:creationId xmlns:a16="http://schemas.microsoft.com/office/drawing/2014/main" id="{F89BE522-0970-493E-BA7B-647CC6C2691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4" name="直線コネクタ 543">
          <a:extLst>
            <a:ext uri="{FF2B5EF4-FFF2-40B4-BE49-F238E27FC236}">
              <a16:creationId xmlns:a16="http://schemas.microsoft.com/office/drawing/2014/main" id="{E5E8CE12-992F-4C0E-8BA5-F89FD395D0F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5" name="テキスト ボックス 544">
          <a:extLst>
            <a:ext uri="{FF2B5EF4-FFF2-40B4-BE49-F238E27FC236}">
              <a16:creationId xmlns:a16="http://schemas.microsoft.com/office/drawing/2014/main" id="{D5ACC00C-831C-48BC-9E74-6753DA0A9A6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6" name="直線コネクタ 545">
          <a:extLst>
            <a:ext uri="{FF2B5EF4-FFF2-40B4-BE49-F238E27FC236}">
              <a16:creationId xmlns:a16="http://schemas.microsoft.com/office/drawing/2014/main" id="{CA43584E-492C-44CB-AD52-14E6EBB7071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7" name="テキスト ボックス 546">
          <a:extLst>
            <a:ext uri="{FF2B5EF4-FFF2-40B4-BE49-F238E27FC236}">
              <a16:creationId xmlns:a16="http://schemas.microsoft.com/office/drawing/2014/main" id="{99041E5B-1A41-4684-A29B-18F3B8262A2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8" name="直線コネクタ 547">
          <a:extLst>
            <a:ext uri="{FF2B5EF4-FFF2-40B4-BE49-F238E27FC236}">
              <a16:creationId xmlns:a16="http://schemas.microsoft.com/office/drawing/2014/main" id="{DDDCD510-5328-4EE4-AB8B-2AE8F5A4ACA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9" name="テキスト ボックス 548">
          <a:extLst>
            <a:ext uri="{FF2B5EF4-FFF2-40B4-BE49-F238E27FC236}">
              <a16:creationId xmlns:a16="http://schemas.microsoft.com/office/drawing/2014/main" id="{D11F4621-A5BA-4281-855C-4BDAFF0C0B3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50" name="直線コネクタ 549">
          <a:extLst>
            <a:ext uri="{FF2B5EF4-FFF2-40B4-BE49-F238E27FC236}">
              <a16:creationId xmlns:a16="http://schemas.microsoft.com/office/drawing/2014/main" id="{C1958EAF-7E6B-4721-9BC4-0C54CCC0E54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1" name="テキスト ボックス 550">
          <a:extLst>
            <a:ext uri="{FF2B5EF4-FFF2-40B4-BE49-F238E27FC236}">
              <a16:creationId xmlns:a16="http://schemas.microsoft.com/office/drawing/2014/main" id="{6BD98FD2-F5B3-4B3F-9842-31617015D2A6}"/>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44660C6E-37EB-4FC4-B01C-1C2CB670BD9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3" name="【児童館】&#10;有形固定資産減価償却率グラフ枠">
          <a:extLst>
            <a:ext uri="{FF2B5EF4-FFF2-40B4-BE49-F238E27FC236}">
              <a16:creationId xmlns:a16="http://schemas.microsoft.com/office/drawing/2014/main" id="{44863AEA-4E40-4DFB-9341-D8AA9967F4F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554" name="直線コネクタ 553">
          <a:extLst>
            <a:ext uri="{FF2B5EF4-FFF2-40B4-BE49-F238E27FC236}">
              <a16:creationId xmlns:a16="http://schemas.microsoft.com/office/drawing/2014/main" id="{0C5B1A26-851B-471B-8396-094C74E0BBEE}"/>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5" name="【児童館】&#10;有形固定資産減価償却率最小値テキスト">
          <a:extLst>
            <a:ext uri="{FF2B5EF4-FFF2-40B4-BE49-F238E27FC236}">
              <a16:creationId xmlns:a16="http://schemas.microsoft.com/office/drawing/2014/main" id="{30275536-99F4-48D2-A781-E214C95BD1D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6" name="直線コネクタ 555">
          <a:extLst>
            <a:ext uri="{FF2B5EF4-FFF2-40B4-BE49-F238E27FC236}">
              <a16:creationId xmlns:a16="http://schemas.microsoft.com/office/drawing/2014/main" id="{9A824D0F-854A-4A7F-B1B7-D0C629CDB87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557" name="【児童館】&#10;有形固定資産減価償却率最大値テキスト">
          <a:extLst>
            <a:ext uri="{FF2B5EF4-FFF2-40B4-BE49-F238E27FC236}">
              <a16:creationId xmlns:a16="http://schemas.microsoft.com/office/drawing/2014/main" id="{8D6040BD-CFBF-4BDE-9554-69387B96D0B4}"/>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558" name="直線コネクタ 557">
          <a:extLst>
            <a:ext uri="{FF2B5EF4-FFF2-40B4-BE49-F238E27FC236}">
              <a16:creationId xmlns:a16="http://schemas.microsoft.com/office/drawing/2014/main" id="{2A31CDE9-E4FF-446D-A43A-3F2AB255F6F2}"/>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559" name="【児童館】&#10;有形固定資産減価償却率平均値テキスト">
          <a:extLst>
            <a:ext uri="{FF2B5EF4-FFF2-40B4-BE49-F238E27FC236}">
              <a16:creationId xmlns:a16="http://schemas.microsoft.com/office/drawing/2014/main" id="{B4B79176-F6D7-4B50-8A87-58462616AAA5}"/>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560" name="フローチャート: 判断 559">
          <a:extLst>
            <a:ext uri="{FF2B5EF4-FFF2-40B4-BE49-F238E27FC236}">
              <a16:creationId xmlns:a16="http://schemas.microsoft.com/office/drawing/2014/main" id="{29B84D00-8F9C-4977-81EB-D479B7FE2673}"/>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561" name="フローチャート: 判断 560">
          <a:extLst>
            <a:ext uri="{FF2B5EF4-FFF2-40B4-BE49-F238E27FC236}">
              <a16:creationId xmlns:a16="http://schemas.microsoft.com/office/drawing/2014/main" id="{1AF6ED54-ECBA-46D5-B295-C5229C6C4970}"/>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562" name="フローチャート: 判断 561">
          <a:extLst>
            <a:ext uri="{FF2B5EF4-FFF2-40B4-BE49-F238E27FC236}">
              <a16:creationId xmlns:a16="http://schemas.microsoft.com/office/drawing/2014/main" id="{C3C11D59-0A62-46F9-8D23-C3DDF626DB40}"/>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563" name="フローチャート: 判断 562">
          <a:extLst>
            <a:ext uri="{FF2B5EF4-FFF2-40B4-BE49-F238E27FC236}">
              <a16:creationId xmlns:a16="http://schemas.microsoft.com/office/drawing/2014/main" id="{D508FA4D-AAE1-491C-A828-F23C74BD78EB}"/>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564" name="フローチャート: 判断 563">
          <a:extLst>
            <a:ext uri="{FF2B5EF4-FFF2-40B4-BE49-F238E27FC236}">
              <a16:creationId xmlns:a16="http://schemas.microsoft.com/office/drawing/2014/main" id="{0E03097A-1122-4A66-8B71-572A56B6A032}"/>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BA20A8AE-1CBD-42FE-8AB4-4460B5F843D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45D18EBE-2D50-4F2E-B16C-A53295DD6EB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C4A430D-2171-4DEB-96BA-A664C253185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D2D2F6E8-0FDB-40A9-96D7-EECAC758D39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37DB8E43-E8B2-413F-867D-D733FEA7922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165281</xdr:rowOff>
    </xdr:from>
    <xdr:to>
      <xdr:col>85</xdr:col>
      <xdr:colOff>177800</xdr:colOff>
      <xdr:row>86</xdr:row>
      <xdr:rowOff>95431</xdr:rowOff>
    </xdr:to>
    <xdr:sp macro="" textlink="">
      <xdr:nvSpPr>
        <xdr:cNvPr id="570" name="楕円 569">
          <a:extLst>
            <a:ext uri="{FF2B5EF4-FFF2-40B4-BE49-F238E27FC236}">
              <a16:creationId xmlns:a16="http://schemas.microsoft.com/office/drawing/2014/main" id="{39EE209C-43DB-4DE3-A45D-D094D6867CCF}"/>
            </a:ext>
          </a:extLst>
        </xdr:cNvPr>
        <xdr:cNvSpPr/>
      </xdr:nvSpPr>
      <xdr:spPr>
        <a:xfrm>
          <a:off x="162687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80208</xdr:rowOff>
    </xdr:from>
    <xdr:ext cx="405111" cy="259045"/>
    <xdr:sp macro="" textlink="">
      <xdr:nvSpPr>
        <xdr:cNvPr id="571" name="【児童館】&#10;有形固定資産減価償却率該当値テキスト">
          <a:extLst>
            <a:ext uri="{FF2B5EF4-FFF2-40B4-BE49-F238E27FC236}">
              <a16:creationId xmlns:a16="http://schemas.microsoft.com/office/drawing/2014/main" id="{88F8EF00-161B-4198-8CAE-D6BD9989333E}"/>
            </a:ext>
          </a:extLst>
        </xdr:cNvPr>
        <xdr:cNvSpPr txBox="1"/>
      </xdr:nvSpPr>
      <xdr:spPr>
        <a:xfrm>
          <a:off x="16357600" y="14653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129358</xdr:rowOff>
    </xdr:from>
    <xdr:to>
      <xdr:col>81</xdr:col>
      <xdr:colOff>101600</xdr:colOff>
      <xdr:row>86</xdr:row>
      <xdr:rowOff>59508</xdr:rowOff>
    </xdr:to>
    <xdr:sp macro="" textlink="">
      <xdr:nvSpPr>
        <xdr:cNvPr id="572" name="楕円 571">
          <a:extLst>
            <a:ext uri="{FF2B5EF4-FFF2-40B4-BE49-F238E27FC236}">
              <a16:creationId xmlns:a16="http://schemas.microsoft.com/office/drawing/2014/main" id="{B77AA2B1-A8A8-4F6E-B200-C9F14EDA1C29}"/>
            </a:ext>
          </a:extLst>
        </xdr:cNvPr>
        <xdr:cNvSpPr/>
      </xdr:nvSpPr>
      <xdr:spPr>
        <a:xfrm>
          <a:off x="15430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8708</xdr:rowOff>
    </xdr:from>
    <xdr:to>
      <xdr:col>85</xdr:col>
      <xdr:colOff>127000</xdr:colOff>
      <xdr:row>86</xdr:row>
      <xdr:rowOff>44631</xdr:rowOff>
    </xdr:to>
    <xdr:cxnSp macro="">
      <xdr:nvCxnSpPr>
        <xdr:cNvPr id="573" name="直線コネクタ 572">
          <a:extLst>
            <a:ext uri="{FF2B5EF4-FFF2-40B4-BE49-F238E27FC236}">
              <a16:creationId xmlns:a16="http://schemas.microsoft.com/office/drawing/2014/main" id="{5BD9B3BD-B51F-475A-B891-1FF62F9659A4}"/>
            </a:ext>
          </a:extLst>
        </xdr:cNvPr>
        <xdr:cNvCxnSpPr/>
      </xdr:nvCxnSpPr>
      <xdr:spPr>
        <a:xfrm>
          <a:off x="15481300" y="14753408"/>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93436</xdr:rowOff>
    </xdr:from>
    <xdr:to>
      <xdr:col>76</xdr:col>
      <xdr:colOff>165100</xdr:colOff>
      <xdr:row>86</xdr:row>
      <xdr:rowOff>23586</xdr:rowOff>
    </xdr:to>
    <xdr:sp macro="" textlink="">
      <xdr:nvSpPr>
        <xdr:cNvPr id="574" name="楕円 573">
          <a:extLst>
            <a:ext uri="{FF2B5EF4-FFF2-40B4-BE49-F238E27FC236}">
              <a16:creationId xmlns:a16="http://schemas.microsoft.com/office/drawing/2014/main" id="{2FC1CB88-5AE1-49D2-B6E7-FBC3BF29DB33}"/>
            </a:ext>
          </a:extLst>
        </xdr:cNvPr>
        <xdr:cNvSpPr/>
      </xdr:nvSpPr>
      <xdr:spPr>
        <a:xfrm>
          <a:off x="14541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144236</xdr:rowOff>
    </xdr:from>
    <xdr:to>
      <xdr:col>81</xdr:col>
      <xdr:colOff>50800</xdr:colOff>
      <xdr:row>86</xdr:row>
      <xdr:rowOff>8708</xdr:rowOff>
    </xdr:to>
    <xdr:cxnSp macro="">
      <xdr:nvCxnSpPr>
        <xdr:cNvPr id="575" name="直線コネクタ 574">
          <a:extLst>
            <a:ext uri="{FF2B5EF4-FFF2-40B4-BE49-F238E27FC236}">
              <a16:creationId xmlns:a16="http://schemas.microsoft.com/office/drawing/2014/main" id="{83A10284-3CE4-4AD0-84C8-A40B2097688D}"/>
            </a:ext>
          </a:extLst>
        </xdr:cNvPr>
        <xdr:cNvCxnSpPr/>
      </xdr:nvCxnSpPr>
      <xdr:spPr>
        <a:xfrm>
          <a:off x="14592300" y="1471748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57513</xdr:rowOff>
    </xdr:from>
    <xdr:to>
      <xdr:col>72</xdr:col>
      <xdr:colOff>38100</xdr:colOff>
      <xdr:row>85</xdr:row>
      <xdr:rowOff>159113</xdr:rowOff>
    </xdr:to>
    <xdr:sp macro="" textlink="">
      <xdr:nvSpPr>
        <xdr:cNvPr id="576" name="楕円 575">
          <a:extLst>
            <a:ext uri="{FF2B5EF4-FFF2-40B4-BE49-F238E27FC236}">
              <a16:creationId xmlns:a16="http://schemas.microsoft.com/office/drawing/2014/main" id="{FCD9981D-7B99-4490-B0A5-2E95531E8C13}"/>
            </a:ext>
          </a:extLst>
        </xdr:cNvPr>
        <xdr:cNvSpPr/>
      </xdr:nvSpPr>
      <xdr:spPr>
        <a:xfrm>
          <a:off x="13652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108313</xdr:rowOff>
    </xdr:from>
    <xdr:to>
      <xdr:col>76</xdr:col>
      <xdr:colOff>114300</xdr:colOff>
      <xdr:row>85</xdr:row>
      <xdr:rowOff>144236</xdr:rowOff>
    </xdr:to>
    <xdr:cxnSp macro="">
      <xdr:nvCxnSpPr>
        <xdr:cNvPr id="577" name="直線コネクタ 576">
          <a:extLst>
            <a:ext uri="{FF2B5EF4-FFF2-40B4-BE49-F238E27FC236}">
              <a16:creationId xmlns:a16="http://schemas.microsoft.com/office/drawing/2014/main" id="{AE779FCC-8AE9-4C9D-BA9F-DC2005A13ACA}"/>
            </a:ext>
          </a:extLst>
        </xdr:cNvPr>
        <xdr:cNvCxnSpPr/>
      </xdr:nvCxnSpPr>
      <xdr:spPr>
        <a:xfrm>
          <a:off x="13703300" y="1468156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21589</xdr:rowOff>
    </xdr:from>
    <xdr:to>
      <xdr:col>67</xdr:col>
      <xdr:colOff>101600</xdr:colOff>
      <xdr:row>85</xdr:row>
      <xdr:rowOff>123189</xdr:rowOff>
    </xdr:to>
    <xdr:sp macro="" textlink="">
      <xdr:nvSpPr>
        <xdr:cNvPr id="578" name="楕円 577">
          <a:extLst>
            <a:ext uri="{FF2B5EF4-FFF2-40B4-BE49-F238E27FC236}">
              <a16:creationId xmlns:a16="http://schemas.microsoft.com/office/drawing/2014/main" id="{06EE7BA7-74D0-46A1-B6D7-7DE916E139E6}"/>
            </a:ext>
          </a:extLst>
        </xdr:cNvPr>
        <xdr:cNvSpPr/>
      </xdr:nvSpPr>
      <xdr:spPr>
        <a:xfrm>
          <a:off x="1276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72389</xdr:rowOff>
    </xdr:from>
    <xdr:to>
      <xdr:col>71</xdr:col>
      <xdr:colOff>177800</xdr:colOff>
      <xdr:row>85</xdr:row>
      <xdr:rowOff>108313</xdr:rowOff>
    </xdr:to>
    <xdr:cxnSp macro="">
      <xdr:nvCxnSpPr>
        <xdr:cNvPr id="579" name="直線コネクタ 578">
          <a:extLst>
            <a:ext uri="{FF2B5EF4-FFF2-40B4-BE49-F238E27FC236}">
              <a16:creationId xmlns:a16="http://schemas.microsoft.com/office/drawing/2014/main" id="{EF4B4CFA-F015-4E6E-B4D3-FCD971CE72F3}"/>
            </a:ext>
          </a:extLst>
        </xdr:cNvPr>
        <xdr:cNvCxnSpPr/>
      </xdr:nvCxnSpPr>
      <xdr:spPr>
        <a:xfrm>
          <a:off x="12814300" y="1464563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580" name="n_1aveValue【児童館】&#10;有形固定資産減価償却率">
          <a:extLst>
            <a:ext uri="{FF2B5EF4-FFF2-40B4-BE49-F238E27FC236}">
              <a16:creationId xmlns:a16="http://schemas.microsoft.com/office/drawing/2014/main" id="{952F3E67-A23C-4441-9502-F545E5E06FE5}"/>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581" name="n_2aveValue【児童館】&#10;有形固定資産減価償却率">
          <a:extLst>
            <a:ext uri="{FF2B5EF4-FFF2-40B4-BE49-F238E27FC236}">
              <a16:creationId xmlns:a16="http://schemas.microsoft.com/office/drawing/2014/main" id="{78E41EC0-AC13-4766-A7B7-726DCC570D9B}"/>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582" name="n_3aveValue【児童館】&#10;有形固定資産減価償却率">
          <a:extLst>
            <a:ext uri="{FF2B5EF4-FFF2-40B4-BE49-F238E27FC236}">
              <a16:creationId xmlns:a16="http://schemas.microsoft.com/office/drawing/2014/main" id="{B22940F2-38B4-43C7-89C0-97C46B605C28}"/>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583" name="n_4aveValue【児童館】&#10;有形固定資産減価償却率">
          <a:extLst>
            <a:ext uri="{FF2B5EF4-FFF2-40B4-BE49-F238E27FC236}">
              <a16:creationId xmlns:a16="http://schemas.microsoft.com/office/drawing/2014/main" id="{5BE5493F-028F-4E2C-9BC7-19B1770CE97E}"/>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50635</xdr:rowOff>
    </xdr:from>
    <xdr:ext cx="405111" cy="259045"/>
    <xdr:sp macro="" textlink="">
      <xdr:nvSpPr>
        <xdr:cNvPr id="584" name="n_1mainValue【児童館】&#10;有形固定資産減価償却率">
          <a:extLst>
            <a:ext uri="{FF2B5EF4-FFF2-40B4-BE49-F238E27FC236}">
              <a16:creationId xmlns:a16="http://schemas.microsoft.com/office/drawing/2014/main" id="{EBD19F2A-7366-4199-8697-C54DFA1345EF}"/>
            </a:ext>
          </a:extLst>
        </xdr:cNvPr>
        <xdr:cNvSpPr txBox="1"/>
      </xdr:nvSpPr>
      <xdr:spPr>
        <a:xfrm>
          <a:off x="15266044" y="147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14713</xdr:rowOff>
    </xdr:from>
    <xdr:ext cx="405111" cy="259045"/>
    <xdr:sp macro="" textlink="">
      <xdr:nvSpPr>
        <xdr:cNvPr id="585" name="n_2mainValue【児童館】&#10;有形固定資産減価償却率">
          <a:extLst>
            <a:ext uri="{FF2B5EF4-FFF2-40B4-BE49-F238E27FC236}">
              <a16:creationId xmlns:a16="http://schemas.microsoft.com/office/drawing/2014/main" id="{53C7C0E4-B2FC-496E-AFAC-34890DD51045}"/>
            </a:ext>
          </a:extLst>
        </xdr:cNvPr>
        <xdr:cNvSpPr txBox="1"/>
      </xdr:nvSpPr>
      <xdr:spPr>
        <a:xfrm>
          <a:off x="14389744" y="1475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150240</xdr:rowOff>
    </xdr:from>
    <xdr:ext cx="405111" cy="259045"/>
    <xdr:sp macro="" textlink="">
      <xdr:nvSpPr>
        <xdr:cNvPr id="586" name="n_3mainValue【児童館】&#10;有形固定資産減価償却率">
          <a:extLst>
            <a:ext uri="{FF2B5EF4-FFF2-40B4-BE49-F238E27FC236}">
              <a16:creationId xmlns:a16="http://schemas.microsoft.com/office/drawing/2014/main" id="{64D510AE-0BCB-4CE8-9BA1-7887C0097629}"/>
            </a:ext>
          </a:extLst>
        </xdr:cNvPr>
        <xdr:cNvSpPr txBox="1"/>
      </xdr:nvSpPr>
      <xdr:spPr>
        <a:xfrm>
          <a:off x="13500744" y="1472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114316</xdr:rowOff>
    </xdr:from>
    <xdr:ext cx="405111" cy="259045"/>
    <xdr:sp macro="" textlink="">
      <xdr:nvSpPr>
        <xdr:cNvPr id="587" name="n_4mainValue【児童館】&#10;有形固定資産減価償却率">
          <a:extLst>
            <a:ext uri="{FF2B5EF4-FFF2-40B4-BE49-F238E27FC236}">
              <a16:creationId xmlns:a16="http://schemas.microsoft.com/office/drawing/2014/main" id="{BA96DBF1-A303-4238-83C8-C6077E404904}"/>
            </a:ext>
          </a:extLst>
        </xdr:cNvPr>
        <xdr:cNvSpPr txBox="1"/>
      </xdr:nvSpPr>
      <xdr:spPr>
        <a:xfrm>
          <a:off x="12611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7185D3AE-9EE7-41E5-9E20-4CD441B5F41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9C73F404-D3AA-4FD0-AB53-D4C38A37DF9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FC15F727-6F99-43FF-AD6B-D3D0597AFD8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7D6F3311-23A4-416A-AD54-F9D14DDAFF0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A6CFCFD0-9F32-4597-8E80-57632C7E55C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80C0CF6F-E8C6-421C-BC05-695A256BC3A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4F22821C-8E5C-4153-9134-5553486AA5A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04D42F09-2464-46CB-BD67-4BB51332DAA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DBABC078-3BD0-4168-987D-EA96A8090B1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9967D620-3B62-4ADF-90C5-22C588FE3A7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8" name="直線コネクタ 597">
          <a:extLst>
            <a:ext uri="{FF2B5EF4-FFF2-40B4-BE49-F238E27FC236}">
              <a16:creationId xmlns:a16="http://schemas.microsoft.com/office/drawing/2014/main" id="{4586693A-2971-4E67-B8B4-3EAA496FECE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9" name="テキスト ボックス 598">
          <a:extLst>
            <a:ext uri="{FF2B5EF4-FFF2-40B4-BE49-F238E27FC236}">
              <a16:creationId xmlns:a16="http://schemas.microsoft.com/office/drawing/2014/main" id="{7F53BC6C-BB1B-4C31-9C97-D56C1EB686D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0" name="直線コネクタ 599">
          <a:extLst>
            <a:ext uri="{FF2B5EF4-FFF2-40B4-BE49-F238E27FC236}">
              <a16:creationId xmlns:a16="http://schemas.microsoft.com/office/drawing/2014/main" id="{C1FDF099-CA98-4B75-BB2C-FDC432F8D8E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1" name="テキスト ボックス 600">
          <a:extLst>
            <a:ext uri="{FF2B5EF4-FFF2-40B4-BE49-F238E27FC236}">
              <a16:creationId xmlns:a16="http://schemas.microsoft.com/office/drawing/2014/main" id="{47B3CA6C-F0CB-4CD9-A699-E07879F1062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2" name="直線コネクタ 601">
          <a:extLst>
            <a:ext uri="{FF2B5EF4-FFF2-40B4-BE49-F238E27FC236}">
              <a16:creationId xmlns:a16="http://schemas.microsoft.com/office/drawing/2014/main" id="{6B00D3F2-88DE-4045-96C7-1B71B6AE48A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3" name="テキスト ボックス 602">
          <a:extLst>
            <a:ext uri="{FF2B5EF4-FFF2-40B4-BE49-F238E27FC236}">
              <a16:creationId xmlns:a16="http://schemas.microsoft.com/office/drawing/2014/main" id="{A782F92C-A70F-4058-84A7-56C086F8704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4" name="直線コネクタ 603">
          <a:extLst>
            <a:ext uri="{FF2B5EF4-FFF2-40B4-BE49-F238E27FC236}">
              <a16:creationId xmlns:a16="http://schemas.microsoft.com/office/drawing/2014/main" id="{951B6AB4-20D8-4D4D-84C0-3CF24E6BA84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5" name="テキスト ボックス 604">
          <a:extLst>
            <a:ext uri="{FF2B5EF4-FFF2-40B4-BE49-F238E27FC236}">
              <a16:creationId xmlns:a16="http://schemas.microsoft.com/office/drawing/2014/main" id="{042AC36B-6BC2-4D15-888F-F6FC1753CA7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6" name="直線コネクタ 605">
          <a:extLst>
            <a:ext uri="{FF2B5EF4-FFF2-40B4-BE49-F238E27FC236}">
              <a16:creationId xmlns:a16="http://schemas.microsoft.com/office/drawing/2014/main" id="{3BB2C220-5169-4F3F-B571-6FB06306499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7" name="テキスト ボックス 606">
          <a:extLst>
            <a:ext uri="{FF2B5EF4-FFF2-40B4-BE49-F238E27FC236}">
              <a16:creationId xmlns:a16="http://schemas.microsoft.com/office/drawing/2014/main" id="{94DDF2E0-3375-4F4F-9B81-E31BC332A2E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8" name="直線コネクタ 607">
          <a:extLst>
            <a:ext uri="{FF2B5EF4-FFF2-40B4-BE49-F238E27FC236}">
              <a16:creationId xmlns:a16="http://schemas.microsoft.com/office/drawing/2014/main" id="{4320EDB9-CFD1-440F-9555-2ADD7722764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9" name="テキスト ボックス 608">
          <a:extLst>
            <a:ext uri="{FF2B5EF4-FFF2-40B4-BE49-F238E27FC236}">
              <a16:creationId xmlns:a16="http://schemas.microsoft.com/office/drawing/2014/main" id="{11433C87-53B9-4864-82A3-0721B99DF96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0" name="直線コネクタ 609">
          <a:extLst>
            <a:ext uri="{FF2B5EF4-FFF2-40B4-BE49-F238E27FC236}">
              <a16:creationId xmlns:a16="http://schemas.microsoft.com/office/drawing/2014/main" id="{2B0285C5-7CFE-4693-B3BC-B1DCC5B10B9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1" name="テキスト ボックス 610">
          <a:extLst>
            <a:ext uri="{FF2B5EF4-FFF2-40B4-BE49-F238E27FC236}">
              <a16:creationId xmlns:a16="http://schemas.microsoft.com/office/drawing/2014/main" id="{C9403C55-C9A3-41A5-B0E0-05553DF5873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2" name="【児童館】&#10;一人当たり面積グラフ枠">
          <a:extLst>
            <a:ext uri="{FF2B5EF4-FFF2-40B4-BE49-F238E27FC236}">
              <a16:creationId xmlns:a16="http://schemas.microsoft.com/office/drawing/2014/main" id="{50AA9045-44DF-450F-A7D9-1E14CDA0BDB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613" name="直線コネクタ 612">
          <a:extLst>
            <a:ext uri="{FF2B5EF4-FFF2-40B4-BE49-F238E27FC236}">
              <a16:creationId xmlns:a16="http://schemas.microsoft.com/office/drawing/2014/main" id="{7266F695-5BB3-4ACC-B438-BFC2FB29C72A}"/>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614" name="【児童館】&#10;一人当たり面積最小値テキスト">
          <a:extLst>
            <a:ext uri="{FF2B5EF4-FFF2-40B4-BE49-F238E27FC236}">
              <a16:creationId xmlns:a16="http://schemas.microsoft.com/office/drawing/2014/main" id="{18FF92BC-AAAA-4228-BDA8-B8E1EA31362B}"/>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615" name="直線コネクタ 614">
          <a:extLst>
            <a:ext uri="{FF2B5EF4-FFF2-40B4-BE49-F238E27FC236}">
              <a16:creationId xmlns:a16="http://schemas.microsoft.com/office/drawing/2014/main" id="{ECDB6C3A-F151-4344-93B1-A606FB84DEC3}"/>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616" name="【児童館】&#10;一人当たり面積最大値テキスト">
          <a:extLst>
            <a:ext uri="{FF2B5EF4-FFF2-40B4-BE49-F238E27FC236}">
              <a16:creationId xmlns:a16="http://schemas.microsoft.com/office/drawing/2014/main" id="{AE5D4A56-A025-4DA1-A0A9-4EF792367ABE}"/>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617" name="直線コネクタ 616">
          <a:extLst>
            <a:ext uri="{FF2B5EF4-FFF2-40B4-BE49-F238E27FC236}">
              <a16:creationId xmlns:a16="http://schemas.microsoft.com/office/drawing/2014/main" id="{AA95600D-4D22-4C6A-9BBD-E840021DB7D9}"/>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618" name="【児童館】&#10;一人当たり面積平均値テキスト">
          <a:extLst>
            <a:ext uri="{FF2B5EF4-FFF2-40B4-BE49-F238E27FC236}">
              <a16:creationId xmlns:a16="http://schemas.microsoft.com/office/drawing/2014/main" id="{C5C6B230-9A48-41F7-BFFE-552FC39B06D8}"/>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19" name="フローチャート: 判断 618">
          <a:extLst>
            <a:ext uri="{FF2B5EF4-FFF2-40B4-BE49-F238E27FC236}">
              <a16:creationId xmlns:a16="http://schemas.microsoft.com/office/drawing/2014/main" id="{0F3C4406-E9DA-434E-9C1F-5189F3009B1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620" name="フローチャート: 判断 619">
          <a:extLst>
            <a:ext uri="{FF2B5EF4-FFF2-40B4-BE49-F238E27FC236}">
              <a16:creationId xmlns:a16="http://schemas.microsoft.com/office/drawing/2014/main" id="{2CEBD4E9-C07C-44A0-8D2B-1506C0C15391}"/>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621" name="フローチャート: 判断 620">
          <a:extLst>
            <a:ext uri="{FF2B5EF4-FFF2-40B4-BE49-F238E27FC236}">
              <a16:creationId xmlns:a16="http://schemas.microsoft.com/office/drawing/2014/main" id="{0F53A3B6-D344-4047-B6C3-65D0FE6C5D4A}"/>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622" name="フローチャート: 判断 621">
          <a:extLst>
            <a:ext uri="{FF2B5EF4-FFF2-40B4-BE49-F238E27FC236}">
              <a16:creationId xmlns:a16="http://schemas.microsoft.com/office/drawing/2014/main" id="{BEE818C5-6C5E-4E78-88B5-7026F275F26D}"/>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623" name="フローチャート: 判断 622">
          <a:extLst>
            <a:ext uri="{FF2B5EF4-FFF2-40B4-BE49-F238E27FC236}">
              <a16:creationId xmlns:a16="http://schemas.microsoft.com/office/drawing/2014/main" id="{5F8914FE-4840-40EF-8E38-AA93B4F9A8BC}"/>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E8136227-6634-49A5-9F6E-575C94BB055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E078B0EB-B387-41F1-B209-2E09EA5237A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EFFBAD81-79E9-4A6E-B21B-C470C9C31A8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1D4CE5CE-3FC1-4DC2-863B-F84493809C8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04F66397-48B3-430E-A3E2-E44A9F004DC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629" name="楕円 628">
          <a:extLst>
            <a:ext uri="{FF2B5EF4-FFF2-40B4-BE49-F238E27FC236}">
              <a16:creationId xmlns:a16="http://schemas.microsoft.com/office/drawing/2014/main" id="{5B3DB445-906A-4BF8-B32C-7326779F33BD}"/>
            </a:ext>
          </a:extLst>
        </xdr:cNvPr>
        <xdr:cNvSpPr/>
      </xdr:nvSpPr>
      <xdr:spPr>
        <a:xfrm>
          <a:off x="22110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630" name="【児童館】&#10;一人当たり面積該当値テキスト">
          <a:extLst>
            <a:ext uri="{FF2B5EF4-FFF2-40B4-BE49-F238E27FC236}">
              <a16:creationId xmlns:a16="http://schemas.microsoft.com/office/drawing/2014/main" id="{A535A8A0-A151-4383-A02D-A42BABAD00D4}"/>
            </a:ext>
          </a:extLst>
        </xdr:cNvPr>
        <xdr:cNvSpPr txBox="1"/>
      </xdr:nvSpPr>
      <xdr:spPr>
        <a:xfrm>
          <a:off x="22199600" y="1457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93436</xdr:rowOff>
    </xdr:from>
    <xdr:to>
      <xdr:col>112</xdr:col>
      <xdr:colOff>38100</xdr:colOff>
      <xdr:row>86</xdr:row>
      <xdr:rowOff>23586</xdr:rowOff>
    </xdr:to>
    <xdr:sp macro="" textlink="">
      <xdr:nvSpPr>
        <xdr:cNvPr id="631" name="楕円 630">
          <a:extLst>
            <a:ext uri="{FF2B5EF4-FFF2-40B4-BE49-F238E27FC236}">
              <a16:creationId xmlns:a16="http://schemas.microsoft.com/office/drawing/2014/main" id="{B3679083-4874-446A-9280-43AC58D40C38}"/>
            </a:ext>
          </a:extLst>
        </xdr:cNvPr>
        <xdr:cNvSpPr/>
      </xdr:nvSpPr>
      <xdr:spPr>
        <a:xfrm>
          <a:off x="21272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144236</xdr:rowOff>
    </xdr:to>
    <xdr:cxnSp macro="">
      <xdr:nvCxnSpPr>
        <xdr:cNvPr id="632" name="直線コネクタ 631">
          <a:extLst>
            <a:ext uri="{FF2B5EF4-FFF2-40B4-BE49-F238E27FC236}">
              <a16:creationId xmlns:a16="http://schemas.microsoft.com/office/drawing/2014/main" id="{96D4FA3E-93E1-4BDD-BBB1-3CD465FADBCD}"/>
            </a:ext>
          </a:extLst>
        </xdr:cNvPr>
        <xdr:cNvCxnSpPr/>
      </xdr:nvCxnSpPr>
      <xdr:spPr>
        <a:xfrm flipV="1">
          <a:off x="21323300" y="14706600"/>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93436</xdr:rowOff>
    </xdr:from>
    <xdr:to>
      <xdr:col>107</xdr:col>
      <xdr:colOff>101600</xdr:colOff>
      <xdr:row>86</xdr:row>
      <xdr:rowOff>23586</xdr:rowOff>
    </xdr:to>
    <xdr:sp macro="" textlink="">
      <xdr:nvSpPr>
        <xdr:cNvPr id="633" name="楕円 632">
          <a:extLst>
            <a:ext uri="{FF2B5EF4-FFF2-40B4-BE49-F238E27FC236}">
              <a16:creationId xmlns:a16="http://schemas.microsoft.com/office/drawing/2014/main" id="{7046AE8D-708D-45BF-B62D-46BFC527BEEC}"/>
            </a:ext>
          </a:extLst>
        </xdr:cNvPr>
        <xdr:cNvSpPr/>
      </xdr:nvSpPr>
      <xdr:spPr>
        <a:xfrm>
          <a:off x="20383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144236</xdr:rowOff>
    </xdr:from>
    <xdr:to>
      <xdr:col>111</xdr:col>
      <xdr:colOff>177800</xdr:colOff>
      <xdr:row>85</xdr:row>
      <xdr:rowOff>144236</xdr:rowOff>
    </xdr:to>
    <xdr:cxnSp macro="">
      <xdr:nvCxnSpPr>
        <xdr:cNvPr id="634" name="直線コネクタ 633">
          <a:extLst>
            <a:ext uri="{FF2B5EF4-FFF2-40B4-BE49-F238E27FC236}">
              <a16:creationId xmlns:a16="http://schemas.microsoft.com/office/drawing/2014/main" id="{FF510CD1-EDB0-4449-BF67-D00B7060754F}"/>
            </a:ext>
          </a:extLst>
        </xdr:cNvPr>
        <xdr:cNvCxnSpPr/>
      </xdr:nvCxnSpPr>
      <xdr:spPr>
        <a:xfrm>
          <a:off x="20434300" y="14717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93436</xdr:rowOff>
    </xdr:from>
    <xdr:to>
      <xdr:col>102</xdr:col>
      <xdr:colOff>165100</xdr:colOff>
      <xdr:row>86</xdr:row>
      <xdr:rowOff>23586</xdr:rowOff>
    </xdr:to>
    <xdr:sp macro="" textlink="">
      <xdr:nvSpPr>
        <xdr:cNvPr id="635" name="楕円 634">
          <a:extLst>
            <a:ext uri="{FF2B5EF4-FFF2-40B4-BE49-F238E27FC236}">
              <a16:creationId xmlns:a16="http://schemas.microsoft.com/office/drawing/2014/main" id="{E7E1CE2C-3ED2-4294-A241-41D3B0DB109D}"/>
            </a:ext>
          </a:extLst>
        </xdr:cNvPr>
        <xdr:cNvSpPr/>
      </xdr:nvSpPr>
      <xdr:spPr>
        <a:xfrm>
          <a:off x="19494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144236</xdr:rowOff>
    </xdr:from>
    <xdr:to>
      <xdr:col>107</xdr:col>
      <xdr:colOff>50800</xdr:colOff>
      <xdr:row>85</xdr:row>
      <xdr:rowOff>144236</xdr:rowOff>
    </xdr:to>
    <xdr:cxnSp macro="">
      <xdr:nvCxnSpPr>
        <xdr:cNvPr id="636" name="直線コネクタ 635">
          <a:extLst>
            <a:ext uri="{FF2B5EF4-FFF2-40B4-BE49-F238E27FC236}">
              <a16:creationId xmlns:a16="http://schemas.microsoft.com/office/drawing/2014/main" id="{AAC79576-7413-4C5D-9094-68FAF6E2E36A}"/>
            </a:ext>
          </a:extLst>
        </xdr:cNvPr>
        <xdr:cNvCxnSpPr/>
      </xdr:nvCxnSpPr>
      <xdr:spPr>
        <a:xfrm>
          <a:off x="19545300" y="14717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93436</xdr:rowOff>
    </xdr:from>
    <xdr:to>
      <xdr:col>98</xdr:col>
      <xdr:colOff>38100</xdr:colOff>
      <xdr:row>86</xdr:row>
      <xdr:rowOff>23586</xdr:rowOff>
    </xdr:to>
    <xdr:sp macro="" textlink="">
      <xdr:nvSpPr>
        <xdr:cNvPr id="637" name="楕円 636">
          <a:extLst>
            <a:ext uri="{FF2B5EF4-FFF2-40B4-BE49-F238E27FC236}">
              <a16:creationId xmlns:a16="http://schemas.microsoft.com/office/drawing/2014/main" id="{35776664-411D-4DDA-BD9C-0BD336EE598D}"/>
            </a:ext>
          </a:extLst>
        </xdr:cNvPr>
        <xdr:cNvSpPr/>
      </xdr:nvSpPr>
      <xdr:spPr>
        <a:xfrm>
          <a:off x="18605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144236</xdr:rowOff>
    </xdr:from>
    <xdr:to>
      <xdr:col>102</xdr:col>
      <xdr:colOff>114300</xdr:colOff>
      <xdr:row>85</xdr:row>
      <xdr:rowOff>144236</xdr:rowOff>
    </xdr:to>
    <xdr:cxnSp macro="">
      <xdr:nvCxnSpPr>
        <xdr:cNvPr id="638" name="直線コネクタ 637">
          <a:extLst>
            <a:ext uri="{FF2B5EF4-FFF2-40B4-BE49-F238E27FC236}">
              <a16:creationId xmlns:a16="http://schemas.microsoft.com/office/drawing/2014/main" id="{65A6F3F0-E524-4196-8D5C-1C16C6EB4DE1}"/>
            </a:ext>
          </a:extLst>
        </xdr:cNvPr>
        <xdr:cNvCxnSpPr/>
      </xdr:nvCxnSpPr>
      <xdr:spPr>
        <a:xfrm>
          <a:off x="18656300" y="14717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2013</xdr:rowOff>
    </xdr:from>
    <xdr:ext cx="469744" cy="259045"/>
    <xdr:sp macro="" textlink="">
      <xdr:nvSpPr>
        <xdr:cNvPr id="639" name="n_1aveValue【児童館】&#10;一人当たり面積">
          <a:extLst>
            <a:ext uri="{FF2B5EF4-FFF2-40B4-BE49-F238E27FC236}">
              <a16:creationId xmlns:a16="http://schemas.microsoft.com/office/drawing/2014/main" id="{FBE3D7F1-B269-4C65-9493-D128A20665B9}"/>
            </a:ext>
          </a:extLst>
        </xdr:cNvPr>
        <xdr:cNvSpPr txBox="1"/>
      </xdr:nvSpPr>
      <xdr:spPr>
        <a:xfrm>
          <a:off x="21075727"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640" name="n_2aveValue【児童館】&#10;一人当たり面積">
          <a:extLst>
            <a:ext uri="{FF2B5EF4-FFF2-40B4-BE49-F238E27FC236}">
              <a16:creationId xmlns:a16="http://schemas.microsoft.com/office/drawing/2014/main" id="{20AFA1DA-1E92-4DD6-8112-01E9BD20C09E}"/>
            </a:ext>
          </a:extLst>
        </xdr:cNvPr>
        <xdr:cNvSpPr txBox="1"/>
      </xdr:nvSpPr>
      <xdr:spPr>
        <a:xfrm>
          <a:off x="20199427" y="1410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641" name="n_3aveValue【児童館】&#10;一人当たり面積">
          <a:extLst>
            <a:ext uri="{FF2B5EF4-FFF2-40B4-BE49-F238E27FC236}">
              <a16:creationId xmlns:a16="http://schemas.microsoft.com/office/drawing/2014/main" id="{F7D0E687-D499-440B-BE2C-16590E1CCE75}"/>
            </a:ext>
          </a:extLst>
        </xdr:cNvPr>
        <xdr:cNvSpPr txBox="1"/>
      </xdr:nvSpPr>
      <xdr:spPr>
        <a:xfrm>
          <a:off x="19310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642" name="n_4aveValue【児童館】&#10;一人当たり面積">
          <a:extLst>
            <a:ext uri="{FF2B5EF4-FFF2-40B4-BE49-F238E27FC236}">
              <a16:creationId xmlns:a16="http://schemas.microsoft.com/office/drawing/2014/main" id="{F3C6B835-815C-473A-A33B-D0BF9813840A}"/>
            </a:ext>
          </a:extLst>
        </xdr:cNvPr>
        <xdr:cNvSpPr txBox="1"/>
      </xdr:nvSpPr>
      <xdr:spPr>
        <a:xfrm>
          <a:off x="18421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14713</xdr:rowOff>
    </xdr:from>
    <xdr:ext cx="469744" cy="259045"/>
    <xdr:sp macro="" textlink="">
      <xdr:nvSpPr>
        <xdr:cNvPr id="643" name="n_1mainValue【児童館】&#10;一人当たり面積">
          <a:extLst>
            <a:ext uri="{FF2B5EF4-FFF2-40B4-BE49-F238E27FC236}">
              <a16:creationId xmlns:a16="http://schemas.microsoft.com/office/drawing/2014/main" id="{73623A7C-9F95-4255-AAC1-D21DAD8DE511}"/>
            </a:ext>
          </a:extLst>
        </xdr:cNvPr>
        <xdr:cNvSpPr txBox="1"/>
      </xdr:nvSpPr>
      <xdr:spPr>
        <a:xfrm>
          <a:off x="210757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14713</xdr:rowOff>
    </xdr:from>
    <xdr:ext cx="469744" cy="259045"/>
    <xdr:sp macro="" textlink="">
      <xdr:nvSpPr>
        <xdr:cNvPr id="644" name="n_2mainValue【児童館】&#10;一人当たり面積">
          <a:extLst>
            <a:ext uri="{FF2B5EF4-FFF2-40B4-BE49-F238E27FC236}">
              <a16:creationId xmlns:a16="http://schemas.microsoft.com/office/drawing/2014/main" id="{6435F37A-6CB8-4907-8D43-D435117AE474}"/>
            </a:ext>
          </a:extLst>
        </xdr:cNvPr>
        <xdr:cNvSpPr txBox="1"/>
      </xdr:nvSpPr>
      <xdr:spPr>
        <a:xfrm>
          <a:off x="201994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14713</xdr:rowOff>
    </xdr:from>
    <xdr:ext cx="469744" cy="259045"/>
    <xdr:sp macro="" textlink="">
      <xdr:nvSpPr>
        <xdr:cNvPr id="645" name="n_3mainValue【児童館】&#10;一人当たり面積">
          <a:extLst>
            <a:ext uri="{FF2B5EF4-FFF2-40B4-BE49-F238E27FC236}">
              <a16:creationId xmlns:a16="http://schemas.microsoft.com/office/drawing/2014/main" id="{C3BA1900-58E0-4A59-948A-D10FFCBD1C98}"/>
            </a:ext>
          </a:extLst>
        </xdr:cNvPr>
        <xdr:cNvSpPr txBox="1"/>
      </xdr:nvSpPr>
      <xdr:spPr>
        <a:xfrm>
          <a:off x="193104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14713</xdr:rowOff>
    </xdr:from>
    <xdr:ext cx="469744" cy="259045"/>
    <xdr:sp macro="" textlink="">
      <xdr:nvSpPr>
        <xdr:cNvPr id="646" name="n_4mainValue【児童館】&#10;一人当たり面積">
          <a:extLst>
            <a:ext uri="{FF2B5EF4-FFF2-40B4-BE49-F238E27FC236}">
              <a16:creationId xmlns:a16="http://schemas.microsoft.com/office/drawing/2014/main" id="{4CC2C3C1-3891-4BB0-B04A-5BBA06CC37D8}"/>
            </a:ext>
          </a:extLst>
        </xdr:cNvPr>
        <xdr:cNvSpPr txBox="1"/>
      </xdr:nvSpPr>
      <xdr:spPr>
        <a:xfrm>
          <a:off x="184214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BDB6AD31-DDA2-4EEF-8EF6-1D5A338FF0C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5E88FEDF-1D9A-44D5-830E-FCA3D99D93B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EA568AFC-3281-4D7C-A087-2D696C337DB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1A53021A-4787-4538-A834-A69DEF8B710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1E584A41-1525-484B-8C4D-DB9E77DF881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7AE23E92-5C04-4C15-A5FC-20DABFEB718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201EA925-58BC-4BC2-85F1-BC18C53AF99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F4854EDD-AF81-4182-9A58-0B1BD59B645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a:extLst>
            <a:ext uri="{FF2B5EF4-FFF2-40B4-BE49-F238E27FC236}">
              <a16:creationId xmlns:a16="http://schemas.microsoft.com/office/drawing/2014/main" id="{27FDA9B4-3B94-4C62-BDCD-3162E8217E5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a:extLst>
            <a:ext uri="{FF2B5EF4-FFF2-40B4-BE49-F238E27FC236}">
              <a16:creationId xmlns:a16="http://schemas.microsoft.com/office/drawing/2014/main" id="{BD185098-1EBF-482B-887A-05BBB8C47E8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a:extLst>
            <a:ext uri="{FF2B5EF4-FFF2-40B4-BE49-F238E27FC236}">
              <a16:creationId xmlns:a16="http://schemas.microsoft.com/office/drawing/2014/main" id="{AD18C945-3AC6-4B78-AC47-28A50869D6E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8" name="直線コネクタ 657">
          <a:extLst>
            <a:ext uri="{FF2B5EF4-FFF2-40B4-BE49-F238E27FC236}">
              <a16:creationId xmlns:a16="http://schemas.microsoft.com/office/drawing/2014/main" id="{51DA90DF-FF12-485F-ACBF-A3B73791924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9" name="テキスト ボックス 658">
          <a:extLst>
            <a:ext uri="{FF2B5EF4-FFF2-40B4-BE49-F238E27FC236}">
              <a16:creationId xmlns:a16="http://schemas.microsoft.com/office/drawing/2014/main" id="{71B48ECE-68A8-4F32-9007-97920F1B3DD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0" name="直線コネクタ 659">
          <a:extLst>
            <a:ext uri="{FF2B5EF4-FFF2-40B4-BE49-F238E27FC236}">
              <a16:creationId xmlns:a16="http://schemas.microsoft.com/office/drawing/2014/main" id="{B7C1EB08-E6E8-4473-98FC-5DA5FD29F76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1" name="テキスト ボックス 660">
          <a:extLst>
            <a:ext uri="{FF2B5EF4-FFF2-40B4-BE49-F238E27FC236}">
              <a16:creationId xmlns:a16="http://schemas.microsoft.com/office/drawing/2014/main" id="{C5CEB284-646D-4963-A8A3-7AF7206542F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2" name="直線コネクタ 661">
          <a:extLst>
            <a:ext uri="{FF2B5EF4-FFF2-40B4-BE49-F238E27FC236}">
              <a16:creationId xmlns:a16="http://schemas.microsoft.com/office/drawing/2014/main" id="{78278AFD-6854-4F71-B003-B7ECCF308D5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3" name="テキスト ボックス 662">
          <a:extLst>
            <a:ext uri="{FF2B5EF4-FFF2-40B4-BE49-F238E27FC236}">
              <a16:creationId xmlns:a16="http://schemas.microsoft.com/office/drawing/2014/main" id="{BBE93A2D-6078-4A84-9356-E6D6A33A140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4" name="直線コネクタ 663">
          <a:extLst>
            <a:ext uri="{FF2B5EF4-FFF2-40B4-BE49-F238E27FC236}">
              <a16:creationId xmlns:a16="http://schemas.microsoft.com/office/drawing/2014/main" id="{48FB19B4-EF70-41B9-9385-0CAE15E54F7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5" name="テキスト ボックス 664">
          <a:extLst>
            <a:ext uri="{FF2B5EF4-FFF2-40B4-BE49-F238E27FC236}">
              <a16:creationId xmlns:a16="http://schemas.microsoft.com/office/drawing/2014/main" id="{A0C66938-6990-4ED3-8CA9-5EE4ADB1345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6" name="直線コネクタ 665">
          <a:extLst>
            <a:ext uri="{FF2B5EF4-FFF2-40B4-BE49-F238E27FC236}">
              <a16:creationId xmlns:a16="http://schemas.microsoft.com/office/drawing/2014/main" id="{173D67AD-CB31-4BA0-8F77-B3C6D2CA49C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7" name="テキスト ボックス 666">
          <a:extLst>
            <a:ext uri="{FF2B5EF4-FFF2-40B4-BE49-F238E27FC236}">
              <a16:creationId xmlns:a16="http://schemas.microsoft.com/office/drawing/2014/main" id="{C3D7F89A-61B6-4A42-8EF5-1A87B37D1E5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8" name="直線コネクタ 667">
          <a:extLst>
            <a:ext uri="{FF2B5EF4-FFF2-40B4-BE49-F238E27FC236}">
              <a16:creationId xmlns:a16="http://schemas.microsoft.com/office/drawing/2014/main" id="{1B09C0C4-FD14-4762-B75E-82531D9D7D3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9" name="テキスト ボックス 668">
          <a:extLst>
            <a:ext uri="{FF2B5EF4-FFF2-40B4-BE49-F238E27FC236}">
              <a16:creationId xmlns:a16="http://schemas.microsoft.com/office/drawing/2014/main" id="{7D9E9720-7C39-4951-9978-4A66B4141C3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a:extLst>
            <a:ext uri="{FF2B5EF4-FFF2-40B4-BE49-F238E27FC236}">
              <a16:creationId xmlns:a16="http://schemas.microsoft.com/office/drawing/2014/main" id="{7EC1CDE8-8123-480A-8C3B-A382212E869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1" name="【公民館】&#10;有形固定資産減価償却率グラフ枠">
          <a:extLst>
            <a:ext uri="{FF2B5EF4-FFF2-40B4-BE49-F238E27FC236}">
              <a16:creationId xmlns:a16="http://schemas.microsoft.com/office/drawing/2014/main" id="{E92018CB-A078-4194-A899-B7A2CD78FFA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72" name="直線コネクタ 671">
          <a:extLst>
            <a:ext uri="{FF2B5EF4-FFF2-40B4-BE49-F238E27FC236}">
              <a16:creationId xmlns:a16="http://schemas.microsoft.com/office/drawing/2014/main" id="{C195368B-BB2B-4A73-9239-A8D1003DEEDC}"/>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3" name="【公民館】&#10;有形固定資産減価償却率最小値テキスト">
          <a:extLst>
            <a:ext uri="{FF2B5EF4-FFF2-40B4-BE49-F238E27FC236}">
              <a16:creationId xmlns:a16="http://schemas.microsoft.com/office/drawing/2014/main" id="{D98EE9CB-62CD-453F-9B1D-D88725C69E2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4" name="直線コネクタ 673">
          <a:extLst>
            <a:ext uri="{FF2B5EF4-FFF2-40B4-BE49-F238E27FC236}">
              <a16:creationId xmlns:a16="http://schemas.microsoft.com/office/drawing/2014/main" id="{29DA239F-24D2-4A01-A37F-8DA659B127E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5" name="【公民館】&#10;有形固定資産減価償却率最大値テキスト">
          <a:extLst>
            <a:ext uri="{FF2B5EF4-FFF2-40B4-BE49-F238E27FC236}">
              <a16:creationId xmlns:a16="http://schemas.microsoft.com/office/drawing/2014/main" id="{DE09A5CC-01D7-44BD-9D28-8D0BC29F55C7}"/>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6" name="直線コネクタ 675">
          <a:extLst>
            <a:ext uri="{FF2B5EF4-FFF2-40B4-BE49-F238E27FC236}">
              <a16:creationId xmlns:a16="http://schemas.microsoft.com/office/drawing/2014/main" id="{77EF7D69-B832-4CB3-90BD-ED0B7C40822B}"/>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677" name="【公民館】&#10;有形固定資産減価償却率平均値テキスト">
          <a:extLst>
            <a:ext uri="{FF2B5EF4-FFF2-40B4-BE49-F238E27FC236}">
              <a16:creationId xmlns:a16="http://schemas.microsoft.com/office/drawing/2014/main" id="{83FE83B2-109A-4DF6-9E3B-E952A6839B0D}"/>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8" name="フローチャート: 判断 677">
          <a:extLst>
            <a:ext uri="{FF2B5EF4-FFF2-40B4-BE49-F238E27FC236}">
              <a16:creationId xmlns:a16="http://schemas.microsoft.com/office/drawing/2014/main" id="{335C9CB3-9320-44E0-B157-BCD74C66BAD0}"/>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9" name="フローチャート: 判断 678">
          <a:extLst>
            <a:ext uri="{FF2B5EF4-FFF2-40B4-BE49-F238E27FC236}">
              <a16:creationId xmlns:a16="http://schemas.microsoft.com/office/drawing/2014/main" id="{3396FF18-2D47-4CEA-A883-278A8DBAFE80}"/>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80" name="フローチャート: 判断 679">
          <a:extLst>
            <a:ext uri="{FF2B5EF4-FFF2-40B4-BE49-F238E27FC236}">
              <a16:creationId xmlns:a16="http://schemas.microsoft.com/office/drawing/2014/main" id="{DA3834FD-0966-49FD-93BA-874FA6659BA2}"/>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81" name="フローチャート: 判断 680">
          <a:extLst>
            <a:ext uri="{FF2B5EF4-FFF2-40B4-BE49-F238E27FC236}">
              <a16:creationId xmlns:a16="http://schemas.microsoft.com/office/drawing/2014/main" id="{E92612EF-947E-412D-BAFA-C202C49A5CB7}"/>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82" name="フローチャート: 判断 681">
          <a:extLst>
            <a:ext uri="{FF2B5EF4-FFF2-40B4-BE49-F238E27FC236}">
              <a16:creationId xmlns:a16="http://schemas.microsoft.com/office/drawing/2014/main" id="{DD8089B9-DD63-49C3-B3B1-4ED4E85818C8}"/>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87C32C0B-6FFE-49F9-B7C2-55D0BF37470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A3250C02-3410-4509-B468-0A8C434BDDB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E73F02B1-596A-464B-92D1-A1B8B146B69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7842B0F6-541C-4A7E-BBF3-8190BF19EF5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85E1F71A-29B4-45E9-8DF2-E212B26E35C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169092</xdr:rowOff>
    </xdr:from>
    <xdr:to>
      <xdr:col>85</xdr:col>
      <xdr:colOff>177800</xdr:colOff>
      <xdr:row>101</xdr:row>
      <xdr:rowOff>99242</xdr:rowOff>
    </xdr:to>
    <xdr:sp macro="" textlink="">
      <xdr:nvSpPr>
        <xdr:cNvPr id="688" name="楕円 687">
          <a:extLst>
            <a:ext uri="{FF2B5EF4-FFF2-40B4-BE49-F238E27FC236}">
              <a16:creationId xmlns:a16="http://schemas.microsoft.com/office/drawing/2014/main" id="{85AF9D90-AB64-4BAB-8465-37213C89ACDC}"/>
            </a:ext>
          </a:extLst>
        </xdr:cNvPr>
        <xdr:cNvSpPr/>
      </xdr:nvSpPr>
      <xdr:spPr>
        <a:xfrm>
          <a:off x="16268700" y="173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20519</xdr:rowOff>
    </xdr:from>
    <xdr:ext cx="405111" cy="259045"/>
    <xdr:sp macro="" textlink="">
      <xdr:nvSpPr>
        <xdr:cNvPr id="689" name="【公民館】&#10;有形固定資産減価償却率該当値テキスト">
          <a:extLst>
            <a:ext uri="{FF2B5EF4-FFF2-40B4-BE49-F238E27FC236}">
              <a16:creationId xmlns:a16="http://schemas.microsoft.com/office/drawing/2014/main" id="{D84C8EB2-4790-471A-B716-D458FDD86FEA}"/>
            </a:ext>
          </a:extLst>
        </xdr:cNvPr>
        <xdr:cNvSpPr txBox="1"/>
      </xdr:nvSpPr>
      <xdr:spPr>
        <a:xfrm>
          <a:off x="16357600" y="1716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100512</xdr:rowOff>
    </xdr:from>
    <xdr:to>
      <xdr:col>81</xdr:col>
      <xdr:colOff>101600</xdr:colOff>
      <xdr:row>101</xdr:row>
      <xdr:rowOff>30662</xdr:rowOff>
    </xdr:to>
    <xdr:sp macro="" textlink="">
      <xdr:nvSpPr>
        <xdr:cNvPr id="690" name="楕円 689">
          <a:extLst>
            <a:ext uri="{FF2B5EF4-FFF2-40B4-BE49-F238E27FC236}">
              <a16:creationId xmlns:a16="http://schemas.microsoft.com/office/drawing/2014/main" id="{14A9F512-F2D0-4C32-98F0-B7FD0E01696B}"/>
            </a:ext>
          </a:extLst>
        </xdr:cNvPr>
        <xdr:cNvSpPr/>
      </xdr:nvSpPr>
      <xdr:spPr>
        <a:xfrm>
          <a:off x="15430500" y="1724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151312</xdr:rowOff>
    </xdr:from>
    <xdr:to>
      <xdr:col>85</xdr:col>
      <xdr:colOff>127000</xdr:colOff>
      <xdr:row>101</xdr:row>
      <xdr:rowOff>48442</xdr:rowOff>
    </xdr:to>
    <xdr:cxnSp macro="">
      <xdr:nvCxnSpPr>
        <xdr:cNvPr id="691" name="直線コネクタ 690">
          <a:extLst>
            <a:ext uri="{FF2B5EF4-FFF2-40B4-BE49-F238E27FC236}">
              <a16:creationId xmlns:a16="http://schemas.microsoft.com/office/drawing/2014/main" id="{CB85E337-418E-43FD-8814-6F62220E6D36}"/>
            </a:ext>
          </a:extLst>
        </xdr:cNvPr>
        <xdr:cNvCxnSpPr/>
      </xdr:nvCxnSpPr>
      <xdr:spPr>
        <a:xfrm>
          <a:off x="15481300" y="1729631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31931</xdr:rowOff>
    </xdr:from>
    <xdr:to>
      <xdr:col>76</xdr:col>
      <xdr:colOff>165100</xdr:colOff>
      <xdr:row>100</xdr:row>
      <xdr:rowOff>133531</xdr:rowOff>
    </xdr:to>
    <xdr:sp macro="" textlink="">
      <xdr:nvSpPr>
        <xdr:cNvPr id="692" name="楕円 691">
          <a:extLst>
            <a:ext uri="{FF2B5EF4-FFF2-40B4-BE49-F238E27FC236}">
              <a16:creationId xmlns:a16="http://schemas.microsoft.com/office/drawing/2014/main" id="{06D4FA88-5ABB-4C00-83D1-AE43F0EB8B45}"/>
            </a:ext>
          </a:extLst>
        </xdr:cNvPr>
        <xdr:cNvSpPr/>
      </xdr:nvSpPr>
      <xdr:spPr>
        <a:xfrm>
          <a:off x="14541500" y="1717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82731</xdr:rowOff>
    </xdr:from>
    <xdr:to>
      <xdr:col>81</xdr:col>
      <xdr:colOff>50800</xdr:colOff>
      <xdr:row>100</xdr:row>
      <xdr:rowOff>151312</xdr:rowOff>
    </xdr:to>
    <xdr:cxnSp macro="">
      <xdr:nvCxnSpPr>
        <xdr:cNvPr id="693" name="直線コネクタ 692">
          <a:extLst>
            <a:ext uri="{FF2B5EF4-FFF2-40B4-BE49-F238E27FC236}">
              <a16:creationId xmlns:a16="http://schemas.microsoft.com/office/drawing/2014/main" id="{DB91ED2A-639B-415B-9DA6-8445D7FEE069}"/>
            </a:ext>
          </a:extLst>
        </xdr:cNvPr>
        <xdr:cNvCxnSpPr/>
      </xdr:nvCxnSpPr>
      <xdr:spPr>
        <a:xfrm>
          <a:off x="14592300" y="1722773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134801</xdr:rowOff>
    </xdr:from>
    <xdr:to>
      <xdr:col>72</xdr:col>
      <xdr:colOff>38100</xdr:colOff>
      <xdr:row>100</xdr:row>
      <xdr:rowOff>64951</xdr:rowOff>
    </xdr:to>
    <xdr:sp macro="" textlink="">
      <xdr:nvSpPr>
        <xdr:cNvPr id="694" name="楕円 693">
          <a:extLst>
            <a:ext uri="{FF2B5EF4-FFF2-40B4-BE49-F238E27FC236}">
              <a16:creationId xmlns:a16="http://schemas.microsoft.com/office/drawing/2014/main" id="{B7C165C7-40C2-46FE-8A97-8DEB20B88435}"/>
            </a:ext>
          </a:extLst>
        </xdr:cNvPr>
        <xdr:cNvSpPr/>
      </xdr:nvSpPr>
      <xdr:spPr>
        <a:xfrm>
          <a:off x="13652500" y="1710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14151</xdr:rowOff>
    </xdr:from>
    <xdr:to>
      <xdr:col>76</xdr:col>
      <xdr:colOff>114300</xdr:colOff>
      <xdr:row>100</xdr:row>
      <xdr:rowOff>82731</xdr:rowOff>
    </xdr:to>
    <xdr:cxnSp macro="">
      <xdr:nvCxnSpPr>
        <xdr:cNvPr id="695" name="直線コネクタ 694">
          <a:extLst>
            <a:ext uri="{FF2B5EF4-FFF2-40B4-BE49-F238E27FC236}">
              <a16:creationId xmlns:a16="http://schemas.microsoft.com/office/drawing/2014/main" id="{2936272B-7D23-4759-849E-24FF3005730E}"/>
            </a:ext>
          </a:extLst>
        </xdr:cNvPr>
        <xdr:cNvCxnSpPr/>
      </xdr:nvCxnSpPr>
      <xdr:spPr>
        <a:xfrm>
          <a:off x="13703300" y="171591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5806</xdr:rowOff>
    </xdr:from>
    <xdr:to>
      <xdr:col>67</xdr:col>
      <xdr:colOff>101600</xdr:colOff>
      <xdr:row>101</xdr:row>
      <xdr:rowOff>107406</xdr:rowOff>
    </xdr:to>
    <xdr:sp macro="" textlink="">
      <xdr:nvSpPr>
        <xdr:cNvPr id="696" name="楕円 695">
          <a:extLst>
            <a:ext uri="{FF2B5EF4-FFF2-40B4-BE49-F238E27FC236}">
              <a16:creationId xmlns:a16="http://schemas.microsoft.com/office/drawing/2014/main" id="{33771510-8955-463C-ACBB-9015E25BAE72}"/>
            </a:ext>
          </a:extLst>
        </xdr:cNvPr>
        <xdr:cNvSpPr/>
      </xdr:nvSpPr>
      <xdr:spPr>
        <a:xfrm>
          <a:off x="12763500" y="1732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14151</xdr:rowOff>
    </xdr:from>
    <xdr:to>
      <xdr:col>71</xdr:col>
      <xdr:colOff>177800</xdr:colOff>
      <xdr:row>101</xdr:row>
      <xdr:rowOff>56606</xdr:rowOff>
    </xdr:to>
    <xdr:cxnSp macro="">
      <xdr:nvCxnSpPr>
        <xdr:cNvPr id="697" name="直線コネクタ 696">
          <a:extLst>
            <a:ext uri="{FF2B5EF4-FFF2-40B4-BE49-F238E27FC236}">
              <a16:creationId xmlns:a16="http://schemas.microsoft.com/office/drawing/2014/main" id="{2A4A8C04-0D8D-4935-933C-CA131FB6E2D1}"/>
            </a:ext>
          </a:extLst>
        </xdr:cNvPr>
        <xdr:cNvCxnSpPr/>
      </xdr:nvCxnSpPr>
      <xdr:spPr>
        <a:xfrm flipV="1">
          <a:off x="12814300" y="17159151"/>
          <a:ext cx="889000" cy="21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698" name="n_1aveValue【公民館】&#10;有形固定資産減価償却率">
          <a:extLst>
            <a:ext uri="{FF2B5EF4-FFF2-40B4-BE49-F238E27FC236}">
              <a16:creationId xmlns:a16="http://schemas.microsoft.com/office/drawing/2014/main" id="{4780DB66-F21F-4B8F-9D8C-0A9153AE3198}"/>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699" name="n_2aveValue【公民館】&#10;有形固定資産減価償却率">
          <a:extLst>
            <a:ext uri="{FF2B5EF4-FFF2-40B4-BE49-F238E27FC236}">
              <a16:creationId xmlns:a16="http://schemas.microsoft.com/office/drawing/2014/main" id="{B03232B4-0A82-4995-9593-65942A2CE08D}"/>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700" name="n_3aveValue【公民館】&#10;有形固定資産減価償却率">
          <a:extLst>
            <a:ext uri="{FF2B5EF4-FFF2-40B4-BE49-F238E27FC236}">
              <a16:creationId xmlns:a16="http://schemas.microsoft.com/office/drawing/2014/main" id="{0FD72D6F-281E-4363-AC60-DD0EAC09724C}"/>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01" name="n_4aveValue【公民館】&#10;有形固定資産減価償却率">
          <a:extLst>
            <a:ext uri="{FF2B5EF4-FFF2-40B4-BE49-F238E27FC236}">
              <a16:creationId xmlns:a16="http://schemas.microsoft.com/office/drawing/2014/main" id="{05A40096-ABD6-42C9-9201-1D3831EAFF77}"/>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47189</xdr:rowOff>
    </xdr:from>
    <xdr:ext cx="405111" cy="259045"/>
    <xdr:sp macro="" textlink="">
      <xdr:nvSpPr>
        <xdr:cNvPr id="702" name="n_1mainValue【公民館】&#10;有形固定資産減価償却率">
          <a:extLst>
            <a:ext uri="{FF2B5EF4-FFF2-40B4-BE49-F238E27FC236}">
              <a16:creationId xmlns:a16="http://schemas.microsoft.com/office/drawing/2014/main" id="{F938845B-4AE8-4D11-9158-9F54A92C49A4}"/>
            </a:ext>
          </a:extLst>
        </xdr:cNvPr>
        <xdr:cNvSpPr txBox="1"/>
      </xdr:nvSpPr>
      <xdr:spPr>
        <a:xfrm>
          <a:off x="15266044" y="1702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150058</xdr:rowOff>
    </xdr:from>
    <xdr:ext cx="340478" cy="259045"/>
    <xdr:sp macro="" textlink="">
      <xdr:nvSpPr>
        <xdr:cNvPr id="703" name="n_2mainValue【公民館】&#10;有形固定資産減価償却率">
          <a:extLst>
            <a:ext uri="{FF2B5EF4-FFF2-40B4-BE49-F238E27FC236}">
              <a16:creationId xmlns:a16="http://schemas.microsoft.com/office/drawing/2014/main" id="{21491F93-C773-4491-91ED-D428FD330DA6}"/>
            </a:ext>
          </a:extLst>
        </xdr:cNvPr>
        <xdr:cNvSpPr txBox="1"/>
      </xdr:nvSpPr>
      <xdr:spPr>
        <a:xfrm>
          <a:off x="14422061" y="16952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81478</xdr:rowOff>
    </xdr:from>
    <xdr:ext cx="340478" cy="259045"/>
    <xdr:sp macro="" textlink="">
      <xdr:nvSpPr>
        <xdr:cNvPr id="704" name="n_3mainValue【公民館】&#10;有形固定資産減価償却率">
          <a:extLst>
            <a:ext uri="{FF2B5EF4-FFF2-40B4-BE49-F238E27FC236}">
              <a16:creationId xmlns:a16="http://schemas.microsoft.com/office/drawing/2014/main" id="{8A5250A7-43CB-450A-9366-C1D661F59D29}"/>
            </a:ext>
          </a:extLst>
        </xdr:cNvPr>
        <xdr:cNvSpPr txBox="1"/>
      </xdr:nvSpPr>
      <xdr:spPr>
        <a:xfrm>
          <a:off x="13533061" y="16883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123933</xdr:rowOff>
    </xdr:from>
    <xdr:ext cx="405111" cy="259045"/>
    <xdr:sp macro="" textlink="">
      <xdr:nvSpPr>
        <xdr:cNvPr id="705" name="n_4mainValue【公民館】&#10;有形固定資産減価償却率">
          <a:extLst>
            <a:ext uri="{FF2B5EF4-FFF2-40B4-BE49-F238E27FC236}">
              <a16:creationId xmlns:a16="http://schemas.microsoft.com/office/drawing/2014/main" id="{D5273CBD-725D-4A26-9BDB-1B1A4EBF2759}"/>
            </a:ext>
          </a:extLst>
        </xdr:cNvPr>
        <xdr:cNvSpPr txBox="1"/>
      </xdr:nvSpPr>
      <xdr:spPr>
        <a:xfrm>
          <a:off x="12611744" y="1709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a:extLst>
            <a:ext uri="{FF2B5EF4-FFF2-40B4-BE49-F238E27FC236}">
              <a16:creationId xmlns:a16="http://schemas.microsoft.com/office/drawing/2014/main" id="{13A3A79F-400F-44B3-AD9C-60F60E7C640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a:extLst>
            <a:ext uri="{FF2B5EF4-FFF2-40B4-BE49-F238E27FC236}">
              <a16:creationId xmlns:a16="http://schemas.microsoft.com/office/drawing/2014/main" id="{8C952AD2-FA4D-440A-886E-2B0D6467D56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a:extLst>
            <a:ext uri="{FF2B5EF4-FFF2-40B4-BE49-F238E27FC236}">
              <a16:creationId xmlns:a16="http://schemas.microsoft.com/office/drawing/2014/main" id="{81007B46-6072-48C7-9C94-DAAF813E95A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a:extLst>
            <a:ext uri="{FF2B5EF4-FFF2-40B4-BE49-F238E27FC236}">
              <a16:creationId xmlns:a16="http://schemas.microsoft.com/office/drawing/2014/main" id="{74D4239E-6D5E-4353-BB31-FE5F722C8CF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a:extLst>
            <a:ext uri="{FF2B5EF4-FFF2-40B4-BE49-F238E27FC236}">
              <a16:creationId xmlns:a16="http://schemas.microsoft.com/office/drawing/2014/main" id="{66188767-3097-4ECE-A3A8-D760354AC38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a:extLst>
            <a:ext uri="{FF2B5EF4-FFF2-40B4-BE49-F238E27FC236}">
              <a16:creationId xmlns:a16="http://schemas.microsoft.com/office/drawing/2014/main" id="{1A3D59C0-1ECF-4870-966E-C7F270B47F5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a:extLst>
            <a:ext uri="{FF2B5EF4-FFF2-40B4-BE49-F238E27FC236}">
              <a16:creationId xmlns:a16="http://schemas.microsoft.com/office/drawing/2014/main" id="{1FDC506F-6D35-422F-82B7-F816AEC0B41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a:extLst>
            <a:ext uri="{FF2B5EF4-FFF2-40B4-BE49-F238E27FC236}">
              <a16:creationId xmlns:a16="http://schemas.microsoft.com/office/drawing/2014/main" id="{06ACE91E-6CBB-4904-9E63-96CBB61FBB8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4" name="テキスト ボックス 713">
          <a:extLst>
            <a:ext uri="{FF2B5EF4-FFF2-40B4-BE49-F238E27FC236}">
              <a16:creationId xmlns:a16="http://schemas.microsoft.com/office/drawing/2014/main" id="{3EB8D38C-842F-4C84-973A-E57FC849B3F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5" name="直線コネクタ 714">
          <a:extLst>
            <a:ext uri="{FF2B5EF4-FFF2-40B4-BE49-F238E27FC236}">
              <a16:creationId xmlns:a16="http://schemas.microsoft.com/office/drawing/2014/main" id="{F78F83E8-3F94-4FC0-A1CA-5D7F81FC24B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6" name="直線コネクタ 715">
          <a:extLst>
            <a:ext uri="{FF2B5EF4-FFF2-40B4-BE49-F238E27FC236}">
              <a16:creationId xmlns:a16="http://schemas.microsoft.com/office/drawing/2014/main" id="{F4701801-EEEF-4EE1-84D8-F86ED758A38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7" name="テキスト ボックス 716">
          <a:extLst>
            <a:ext uri="{FF2B5EF4-FFF2-40B4-BE49-F238E27FC236}">
              <a16:creationId xmlns:a16="http://schemas.microsoft.com/office/drawing/2014/main" id="{A96AD605-D185-4C2B-AE22-6984FE3AC3A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8" name="直線コネクタ 717">
          <a:extLst>
            <a:ext uri="{FF2B5EF4-FFF2-40B4-BE49-F238E27FC236}">
              <a16:creationId xmlns:a16="http://schemas.microsoft.com/office/drawing/2014/main" id="{8478E1A3-233B-45D0-90FD-80946FD43E8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9" name="テキスト ボックス 718">
          <a:extLst>
            <a:ext uri="{FF2B5EF4-FFF2-40B4-BE49-F238E27FC236}">
              <a16:creationId xmlns:a16="http://schemas.microsoft.com/office/drawing/2014/main" id="{D73CFEF3-745F-43A6-AC03-8BE79F0EA43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0" name="直線コネクタ 719">
          <a:extLst>
            <a:ext uri="{FF2B5EF4-FFF2-40B4-BE49-F238E27FC236}">
              <a16:creationId xmlns:a16="http://schemas.microsoft.com/office/drawing/2014/main" id="{B1687C8F-E9D8-4467-BB62-096EF270479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1" name="テキスト ボックス 720">
          <a:extLst>
            <a:ext uri="{FF2B5EF4-FFF2-40B4-BE49-F238E27FC236}">
              <a16:creationId xmlns:a16="http://schemas.microsoft.com/office/drawing/2014/main" id="{1EDB2E1E-39B2-4D2D-B6D6-C8F582F872E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2" name="直線コネクタ 721">
          <a:extLst>
            <a:ext uri="{FF2B5EF4-FFF2-40B4-BE49-F238E27FC236}">
              <a16:creationId xmlns:a16="http://schemas.microsoft.com/office/drawing/2014/main" id="{E4D59697-2CA2-4B69-9316-A516EE8E75F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3" name="テキスト ボックス 722">
          <a:extLst>
            <a:ext uri="{FF2B5EF4-FFF2-40B4-BE49-F238E27FC236}">
              <a16:creationId xmlns:a16="http://schemas.microsoft.com/office/drawing/2014/main" id="{FC24E2FF-AE3E-416E-A561-E1E3C52CBC1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4" name="直線コネクタ 723">
          <a:extLst>
            <a:ext uri="{FF2B5EF4-FFF2-40B4-BE49-F238E27FC236}">
              <a16:creationId xmlns:a16="http://schemas.microsoft.com/office/drawing/2014/main" id="{4E6A97AE-3820-40C3-BDE6-48F0213A586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5" name="テキスト ボックス 724">
          <a:extLst>
            <a:ext uri="{FF2B5EF4-FFF2-40B4-BE49-F238E27FC236}">
              <a16:creationId xmlns:a16="http://schemas.microsoft.com/office/drawing/2014/main" id="{9AC7046E-629F-4898-B04B-52FA8810362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a:extLst>
            <a:ext uri="{FF2B5EF4-FFF2-40B4-BE49-F238E27FC236}">
              <a16:creationId xmlns:a16="http://schemas.microsoft.com/office/drawing/2014/main" id="{1CE7B908-BF43-47CB-98A7-5F6646A8E15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a:extLst>
            <a:ext uri="{FF2B5EF4-FFF2-40B4-BE49-F238E27FC236}">
              <a16:creationId xmlns:a16="http://schemas.microsoft.com/office/drawing/2014/main" id="{8562D7E0-B3AC-4992-A126-92B6D221A84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a:extLst>
            <a:ext uri="{FF2B5EF4-FFF2-40B4-BE49-F238E27FC236}">
              <a16:creationId xmlns:a16="http://schemas.microsoft.com/office/drawing/2014/main" id="{9B5099F9-151B-4014-AD3A-73F0D8A53F4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9" name="直線コネクタ 728">
          <a:extLst>
            <a:ext uri="{FF2B5EF4-FFF2-40B4-BE49-F238E27FC236}">
              <a16:creationId xmlns:a16="http://schemas.microsoft.com/office/drawing/2014/main" id="{994E4CCC-1393-437A-AC0B-E763D0477E31}"/>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30" name="【公民館】&#10;一人当たり面積最小値テキスト">
          <a:extLst>
            <a:ext uri="{FF2B5EF4-FFF2-40B4-BE49-F238E27FC236}">
              <a16:creationId xmlns:a16="http://schemas.microsoft.com/office/drawing/2014/main" id="{51FE241A-4597-4A78-910C-23EC5939F77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31" name="直線コネクタ 730">
          <a:extLst>
            <a:ext uri="{FF2B5EF4-FFF2-40B4-BE49-F238E27FC236}">
              <a16:creationId xmlns:a16="http://schemas.microsoft.com/office/drawing/2014/main" id="{EE6CEA7F-2008-43BC-B5E4-F89887C2E33F}"/>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32" name="【公民館】&#10;一人当たり面積最大値テキスト">
          <a:extLst>
            <a:ext uri="{FF2B5EF4-FFF2-40B4-BE49-F238E27FC236}">
              <a16:creationId xmlns:a16="http://schemas.microsoft.com/office/drawing/2014/main" id="{732D28B6-B3AA-4E18-A1DD-5183B46A861E}"/>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33" name="直線コネクタ 732">
          <a:extLst>
            <a:ext uri="{FF2B5EF4-FFF2-40B4-BE49-F238E27FC236}">
              <a16:creationId xmlns:a16="http://schemas.microsoft.com/office/drawing/2014/main" id="{40E181F8-BF2A-48EE-9A76-19352F62016E}"/>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34" name="【公民館】&#10;一人当たり面積平均値テキスト">
          <a:extLst>
            <a:ext uri="{FF2B5EF4-FFF2-40B4-BE49-F238E27FC236}">
              <a16:creationId xmlns:a16="http://schemas.microsoft.com/office/drawing/2014/main" id="{8F3E206B-74DB-4C66-B56F-341E903E1E00}"/>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5" name="フローチャート: 判断 734">
          <a:extLst>
            <a:ext uri="{FF2B5EF4-FFF2-40B4-BE49-F238E27FC236}">
              <a16:creationId xmlns:a16="http://schemas.microsoft.com/office/drawing/2014/main" id="{9E7E9417-90F0-472E-B001-28AA7AFCCD2B}"/>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6" name="フローチャート: 判断 735">
          <a:extLst>
            <a:ext uri="{FF2B5EF4-FFF2-40B4-BE49-F238E27FC236}">
              <a16:creationId xmlns:a16="http://schemas.microsoft.com/office/drawing/2014/main" id="{A7E328BF-D73C-40C5-B1DA-B3C47F6EB528}"/>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7" name="フローチャート: 判断 736">
          <a:extLst>
            <a:ext uri="{FF2B5EF4-FFF2-40B4-BE49-F238E27FC236}">
              <a16:creationId xmlns:a16="http://schemas.microsoft.com/office/drawing/2014/main" id="{83E0C444-9A8E-4B65-86D9-4C57F9CC5493}"/>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8" name="フローチャート: 判断 737">
          <a:extLst>
            <a:ext uri="{FF2B5EF4-FFF2-40B4-BE49-F238E27FC236}">
              <a16:creationId xmlns:a16="http://schemas.microsoft.com/office/drawing/2014/main" id="{BDEAD607-2C02-45D7-B1F4-BC78468895E8}"/>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9" name="フローチャート: 判断 738">
          <a:extLst>
            <a:ext uri="{FF2B5EF4-FFF2-40B4-BE49-F238E27FC236}">
              <a16:creationId xmlns:a16="http://schemas.microsoft.com/office/drawing/2014/main" id="{028E196A-5BBF-4737-B7AE-9E81745CF23D}"/>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596C66FC-6086-4735-9817-06B7DDB68B8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D76F0531-7899-4818-B009-0B65E340DDA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57EB7624-6DEA-45EA-BAAE-EBDEF164056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C71D20EF-F02B-4E4C-AF52-0C186357267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BAFF7120-EB0E-4337-BEB2-09651343EB8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81280</xdr:rowOff>
    </xdr:from>
    <xdr:to>
      <xdr:col>116</xdr:col>
      <xdr:colOff>114300</xdr:colOff>
      <xdr:row>109</xdr:row>
      <xdr:rowOff>11430</xdr:rowOff>
    </xdr:to>
    <xdr:sp macro="" textlink="">
      <xdr:nvSpPr>
        <xdr:cNvPr id="745" name="楕円 744">
          <a:extLst>
            <a:ext uri="{FF2B5EF4-FFF2-40B4-BE49-F238E27FC236}">
              <a16:creationId xmlns:a16="http://schemas.microsoft.com/office/drawing/2014/main" id="{FAF1C9FB-D830-412A-B4C9-A32D008AE67A}"/>
            </a:ext>
          </a:extLst>
        </xdr:cNvPr>
        <xdr:cNvSpPr/>
      </xdr:nvSpPr>
      <xdr:spPr>
        <a:xfrm>
          <a:off x="22110700" y="185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167657</xdr:rowOff>
    </xdr:from>
    <xdr:ext cx="469744" cy="259045"/>
    <xdr:sp macro="" textlink="">
      <xdr:nvSpPr>
        <xdr:cNvPr id="746" name="【公民館】&#10;一人当たり面積該当値テキスト">
          <a:extLst>
            <a:ext uri="{FF2B5EF4-FFF2-40B4-BE49-F238E27FC236}">
              <a16:creationId xmlns:a16="http://schemas.microsoft.com/office/drawing/2014/main" id="{A742E8CF-B42A-409A-B0B6-9840010F5FE2}"/>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82550</xdr:rowOff>
    </xdr:from>
    <xdr:to>
      <xdr:col>112</xdr:col>
      <xdr:colOff>38100</xdr:colOff>
      <xdr:row>109</xdr:row>
      <xdr:rowOff>12700</xdr:rowOff>
    </xdr:to>
    <xdr:sp macro="" textlink="">
      <xdr:nvSpPr>
        <xdr:cNvPr id="747" name="楕円 746">
          <a:extLst>
            <a:ext uri="{FF2B5EF4-FFF2-40B4-BE49-F238E27FC236}">
              <a16:creationId xmlns:a16="http://schemas.microsoft.com/office/drawing/2014/main" id="{3893D926-038C-4284-ACB1-D2BE960EB00A}"/>
            </a:ext>
          </a:extLst>
        </xdr:cNvPr>
        <xdr:cNvSpPr/>
      </xdr:nvSpPr>
      <xdr:spPr>
        <a:xfrm>
          <a:off x="21272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132080</xdr:rowOff>
    </xdr:from>
    <xdr:to>
      <xdr:col>116</xdr:col>
      <xdr:colOff>63500</xdr:colOff>
      <xdr:row>108</xdr:row>
      <xdr:rowOff>133350</xdr:rowOff>
    </xdr:to>
    <xdr:cxnSp macro="">
      <xdr:nvCxnSpPr>
        <xdr:cNvPr id="748" name="直線コネクタ 747">
          <a:extLst>
            <a:ext uri="{FF2B5EF4-FFF2-40B4-BE49-F238E27FC236}">
              <a16:creationId xmlns:a16="http://schemas.microsoft.com/office/drawing/2014/main" id="{010C502B-CEA7-4AED-BCAA-EB59FD822E77}"/>
            </a:ext>
          </a:extLst>
        </xdr:cNvPr>
        <xdr:cNvCxnSpPr/>
      </xdr:nvCxnSpPr>
      <xdr:spPr>
        <a:xfrm flipV="1">
          <a:off x="21323300" y="1864868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82550</xdr:rowOff>
    </xdr:from>
    <xdr:to>
      <xdr:col>107</xdr:col>
      <xdr:colOff>101600</xdr:colOff>
      <xdr:row>109</xdr:row>
      <xdr:rowOff>12700</xdr:rowOff>
    </xdr:to>
    <xdr:sp macro="" textlink="">
      <xdr:nvSpPr>
        <xdr:cNvPr id="749" name="楕円 748">
          <a:extLst>
            <a:ext uri="{FF2B5EF4-FFF2-40B4-BE49-F238E27FC236}">
              <a16:creationId xmlns:a16="http://schemas.microsoft.com/office/drawing/2014/main" id="{3B53AA41-3569-4133-B26B-560C3AD49F5D}"/>
            </a:ext>
          </a:extLst>
        </xdr:cNvPr>
        <xdr:cNvSpPr/>
      </xdr:nvSpPr>
      <xdr:spPr>
        <a:xfrm>
          <a:off x="20383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133350</xdr:rowOff>
    </xdr:from>
    <xdr:to>
      <xdr:col>111</xdr:col>
      <xdr:colOff>177800</xdr:colOff>
      <xdr:row>108</xdr:row>
      <xdr:rowOff>133350</xdr:rowOff>
    </xdr:to>
    <xdr:cxnSp macro="">
      <xdr:nvCxnSpPr>
        <xdr:cNvPr id="750" name="直線コネクタ 749">
          <a:extLst>
            <a:ext uri="{FF2B5EF4-FFF2-40B4-BE49-F238E27FC236}">
              <a16:creationId xmlns:a16="http://schemas.microsoft.com/office/drawing/2014/main" id="{CCAB6CAC-6FF0-4A23-A84F-A7D62F0A249D}"/>
            </a:ext>
          </a:extLst>
        </xdr:cNvPr>
        <xdr:cNvCxnSpPr/>
      </xdr:nvCxnSpPr>
      <xdr:spPr>
        <a:xfrm>
          <a:off x="20434300" y="1864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82550</xdr:rowOff>
    </xdr:from>
    <xdr:to>
      <xdr:col>102</xdr:col>
      <xdr:colOff>165100</xdr:colOff>
      <xdr:row>109</xdr:row>
      <xdr:rowOff>12700</xdr:rowOff>
    </xdr:to>
    <xdr:sp macro="" textlink="">
      <xdr:nvSpPr>
        <xdr:cNvPr id="751" name="楕円 750">
          <a:extLst>
            <a:ext uri="{FF2B5EF4-FFF2-40B4-BE49-F238E27FC236}">
              <a16:creationId xmlns:a16="http://schemas.microsoft.com/office/drawing/2014/main" id="{A6399471-9FBF-4CC4-AC2D-1ED56085D606}"/>
            </a:ext>
          </a:extLst>
        </xdr:cNvPr>
        <xdr:cNvSpPr/>
      </xdr:nvSpPr>
      <xdr:spPr>
        <a:xfrm>
          <a:off x="19494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133350</xdr:rowOff>
    </xdr:from>
    <xdr:to>
      <xdr:col>107</xdr:col>
      <xdr:colOff>50800</xdr:colOff>
      <xdr:row>108</xdr:row>
      <xdr:rowOff>133350</xdr:rowOff>
    </xdr:to>
    <xdr:cxnSp macro="">
      <xdr:nvCxnSpPr>
        <xdr:cNvPr id="752" name="直線コネクタ 751">
          <a:extLst>
            <a:ext uri="{FF2B5EF4-FFF2-40B4-BE49-F238E27FC236}">
              <a16:creationId xmlns:a16="http://schemas.microsoft.com/office/drawing/2014/main" id="{1A2BFBC6-00AE-4F3B-BBC0-C90DD3D5DC8F}"/>
            </a:ext>
          </a:extLst>
        </xdr:cNvPr>
        <xdr:cNvCxnSpPr/>
      </xdr:nvCxnSpPr>
      <xdr:spPr>
        <a:xfrm>
          <a:off x="19545300" y="1864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66039</xdr:rowOff>
    </xdr:from>
    <xdr:to>
      <xdr:col>98</xdr:col>
      <xdr:colOff>38100</xdr:colOff>
      <xdr:row>108</xdr:row>
      <xdr:rowOff>167639</xdr:rowOff>
    </xdr:to>
    <xdr:sp macro="" textlink="">
      <xdr:nvSpPr>
        <xdr:cNvPr id="753" name="楕円 752">
          <a:extLst>
            <a:ext uri="{FF2B5EF4-FFF2-40B4-BE49-F238E27FC236}">
              <a16:creationId xmlns:a16="http://schemas.microsoft.com/office/drawing/2014/main" id="{A9BFAF09-F9E4-49AC-BBD5-A99403A1AE56}"/>
            </a:ext>
          </a:extLst>
        </xdr:cNvPr>
        <xdr:cNvSpPr/>
      </xdr:nvSpPr>
      <xdr:spPr>
        <a:xfrm>
          <a:off x="18605500" y="1858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116839</xdr:rowOff>
    </xdr:from>
    <xdr:to>
      <xdr:col>102</xdr:col>
      <xdr:colOff>114300</xdr:colOff>
      <xdr:row>108</xdr:row>
      <xdr:rowOff>133350</xdr:rowOff>
    </xdr:to>
    <xdr:cxnSp macro="">
      <xdr:nvCxnSpPr>
        <xdr:cNvPr id="754" name="直線コネクタ 753">
          <a:extLst>
            <a:ext uri="{FF2B5EF4-FFF2-40B4-BE49-F238E27FC236}">
              <a16:creationId xmlns:a16="http://schemas.microsoft.com/office/drawing/2014/main" id="{3BAB93CC-D8DA-4257-B6A0-CBDD7A42626F}"/>
            </a:ext>
          </a:extLst>
        </xdr:cNvPr>
        <xdr:cNvCxnSpPr/>
      </xdr:nvCxnSpPr>
      <xdr:spPr>
        <a:xfrm>
          <a:off x="18656300" y="18633439"/>
          <a:ext cx="889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5" name="n_1aveValue【公民館】&#10;一人当たり面積">
          <a:extLst>
            <a:ext uri="{FF2B5EF4-FFF2-40B4-BE49-F238E27FC236}">
              <a16:creationId xmlns:a16="http://schemas.microsoft.com/office/drawing/2014/main" id="{AC574AAE-D8E4-48A0-858A-0E995824799F}"/>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6" name="n_2aveValue【公民館】&#10;一人当たり面積">
          <a:extLst>
            <a:ext uri="{FF2B5EF4-FFF2-40B4-BE49-F238E27FC236}">
              <a16:creationId xmlns:a16="http://schemas.microsoft.com/office/drawing/2014/main" id="{8290FBBA-FEF5-4BAB-89E4-5414D79CA4B2}"/>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7" name="n_3aveValue【公民館】&#10;一人当たり面積">
          <a:extLst>
            <a:ext uri="{FF2B5EF4-FFF2-40B4-BE49-F238E27FC236}">
              <a16:creationId xmlns:a16="http://schemas.microsoft.com/office/drawing/2014/main" id="{9300F367-C32A-4FF0-9AAE-B053F55EC532}"/>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8" name="n_4aveValue【公民館】&#10;一人当たり面積">
          <a:extLst>
            <a:ext uri="{FF2B5EF4-FFF2-40B4-BE49-F238E27FC236}">
              <a16:creationId xmlns:a16="http://schemas.microsoft.com/office/drawing/2014/main" id="{27F882CB-8D28-4E93-A33E-926B121F76FF}"/>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3827</xdr:rowOff>
    </xdr:from>
    <xdr:ext cx="469744" cy="259045"/>
    <xdr:sp macro="" textlink="">
      <xdr:nvSpPr>
        <xdr:cNvPr id="759" name="n_1mainValue【公民館】&#10;一人当たり面積">
          <a:extLst>
            <a:ext uri="{FF2B5EF4-FFF2-40B4-BE49-F238E27FC236}">
              <a16:creationId xmlns:a16="http://schemas.microsoft.com/office/drawing/2014/main" id="{A469000E-8AEF-422F-BEB6-938CF2412E5B}"/>
            </a:ext>
          </a:extLst>
        </xdr:cNvPr>
        <xdr:cNvSpPr txBox="1"/>
      </xdr:nvSpPr>
      <xdr:spPr>
        <a:xfrm>
          <a:off x="210757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3827</xdr:rowOff>
    </xdr:from>
    <xdr:ext cx="469744" cy="259045"/>
    <xdr:sp macro="" textlink="">
      <xdr:nvSpPr>
        <xdr:cNvPr id="760" name="n_2mainValue【公民館】&#10;一人当たり面積">
          <a:extLst>
            <a:ext uri="{FF2B5EF4-FFF2-40B4-BE49-F238E27FC236}">
              <a16:creationId xmlns:a16="http://schemas.microsoft.com/office/drawing/2014/main" id="{C78DCE07-02FF-4C4A-B67F-1F0487369349}"/>
            </a:ext>
          </a:extLst>
        </xdr:cNvPr>
        <xdr:cNvSpPr txBox="1"/>
      </xdr:nvSpPr>
      <xdr:spPr>
        <a:xfrm>
          <a:off x="201994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3827</xdr:rowOff>
    </xdr:from>
    <xdr:ext cx="469744" cy="259045"/>
    <xdr:sp macro="" textlink="">
      <xdr:nvSpPr>
        <xdr:cNvPr id="761" name="n_3mainValue【公民館】&#10;一人当たり面積">
          <a:extLst>
            <a:ext uri="{FF2B5EF4-FFF2-40B4-BE49-F238E27FC236}">
              <a16:creationId xmlns:a16="http://schemas.microsoft.com/office/drawing/2014/main" id="{A24ABE77-9283-41B5-9836-D5AD3E18B30C}"/>
            </a:ext>
          </a:extLst>
        </xdr:cNvPr>
        <xdr:cNvSpPr txBox="1"/>
      </xdr:nvSpPr>
      <xdr:spPr>
        <a:xfrm>
          <a:off x="19310427" y="1869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158766</xdr:rowOff>
    </xdr:from>
    <xdr:ext cx="469744" cy="259045"/>
    <xdr:sp macro="" textlink="">
      <xdr:nvSpPr>
        <xdr:cNvPr id="762" name="n_4mainValue【公民館】&#10;一人当たり面積">
          <a:extLst>
            <a:ext uri="{FF2B5EF4-FFF2-40B4-BE49-F238E27FC236}">
              <a16:creationId xmlns:a16="http://schemas.microsoft.com/office/drawing/2014/main" id="{DD1543A3-8C7D-420F-B389-8304BEEBAD71}"/>
            </a:ext>
          </a:extLst>
        </xdr:cNvPr>
        <xdr:cNvSpPr txBox="1"/>
      </xdr:nvSpPr>
      <xdr:spPr>
        <a:xfrm>
          <a:off x="18421427" y="18675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a:extLst>
            <a:ext uri="{FF2B5EF4-FFF2-40B4-BE49-F238E27FC236}">
              <a16:creationId xmlns:a16="http://schemas.microsoft.com/office/drawing/2014/main" id="{172F9250-235C-4E86-9952-2A2703F204E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a:extLst>
            <a:ext uri="{FF2B5EF4-FFF2-40B4-BE49-F238E27FC236}">
              <a16:creationId xmlns:a16="http://schemas.microsoft.com/office/drawing/2014/main" id="{038213DF-DCC6-41A8-8B66-C55D947E22E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a:extLst>
            <a:ext uri="{FF2B5EF4-FFF2-40B4-BE49-F238E27FC236}">
              <a16:creationId xmlns:a16="http://schemas.microsoft.com/office/drawing/2014/main" id="{1496355C-98CE-48D7-9D9F-32BD0BD3C1B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類似団体と比べて特に有形固定資産減価償却率が高くなっている施設は児童館であり、特に低くなっている施設は道路、公営住宅、学校施設、公民館である。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橋りょう・トンネルは令和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73.7</a:t>
          </a:r>
          <a:r>
            <a:rPr kumimoji="1" lang="ja-JP" altLang="en-US" sz="1300">
              <a:latin typeface="ＭＳ Ｐゴシック" panose="020B0600070205080204" pitchFamily="50" charset="-128"/>
              <a:ea typeface="ＭＳ Ｐゴシック" panose="020B0600070205080204" pitchFamily="50" charset="-128"/>
            </a:rPr>
            <a:t>％から令和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58.9</a:t>
          </a:r>
          <a:r>
            <a:rPr kumimoji="1" lang="ja-JP" altLang="en-US" sz="1300">
              <a:latin typeface="ＭＳ Ｐゴシック" panose="020B0600070205080204" pitchFamily="50" charset="-128"/>
              <a:ea typeface="ＭＳ Ｐゴシック" panose="020B0600070205080204" pitchFamily="50" charset="-128"/>
            </a:rPr>
            <a:t>％へ</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ポイント急低下した。これは「甲佐大橋」が移管によりで一括計上されたことが原因であり、資産額増加分（</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7,644</a:t>
          </a:r>
          <a:r>
            <a:rPr kumimoji="1" lang="ja-JP" altLang="en-US" sz="1300">
              <a:latin typeface="ＭＳ Ｐゴシック" panose="020B0600070205080204" pitchFamily="50" charset="-128"/>
              <a:ea typeface="ＭＳ Ｐゴシック" panose="020B0600070205080204" pitchFamily="50" charset="-128"/>
            </a:rPr>
            <a:t>万円）の</a:t>
          </a:r>
          <a:r>
            <a:rPr kumimoji="1" lang="en-US" altLang="ja-JP" sz="1300">
              <a:latin typeface="ＭＳ Ｐゴシック" panose="020B0600070205080204" pitchFamily="50" charset="-128"/>
              <a:ea typeface="ＭＳ Ｐゴシック" panose="020B0600070205080204" pitchFamily="50" charset="-128"/>
            </a:rPr>
            <a:t>99.1</a:t>
          </a:r>
          <a:r>
            <a:rPr kumimoji="1" lang="ja-JP" altLang="en-US" sz="1300">
              <a:latin typeface="ＭＳ Ｐゴシック" panose="020B0600070205080204" pitchFamily="50" charset="-128"/>
              <a:ea typeface="ＭＳ Ｐゴシック" panose="020B0600070205080204" pitchFamily="50" charset="-128"/>
            </a:rPr>
            <a:t>％をこの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件で説明できる（残差は甲南橋補修工事</a:t>
          </a:r>
          <a:r>
            <a:rPr kumimoji="1" lang="en-US" altLang="ja-JP" sz="1300">
              <a:latin typeface="ＭＳ Ｐゴシック" panose="020B0600070205080204" pitchFamily="50" charset="-128"/>
              <a:ea typeface="ＭＳ Ｐゴシック" panose="020B0600070205080204" pitchFamily="50" charset="-128"/>
            </a:rPr>
            <a:t>2,193</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7,300</a:t>
          </a:r>
          <a:r>
            <a:rPr kumimoji="1" lang="ja-JP" altLang="en-US" sz="1300">
              <a:latin typeface="ＭＳ Ｐゴシック" panose="020B0600070205080204" pitchFamily="50" charset="-128"/>
              <a:ea typeface="ＭＳ Ｐゴシック" panose="020B0600070205080204" pitchFamily="50" charset="-128"/>
            </a:rPr>
            <a:t>円）。甲佐大橋を除いた場合、償却率はむしろ</a:t>
          </a:r>
          <a:r>
            <a:rPr kumimoji="1" lang="en-US" altLang="ja-JP" sz="1300">
              <a:latin typeface="ＭＳ Ｐゴシック" panose="020B0600070205080204" pitchFamily="50" charset="-128"/>
              <a:ea typeface="ＭＳ Ｐゴシック" panose="020B0600070205080204" pitchFamily="50" charset="-128"/>
            </a:rPr>
            <a:t>73.7</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74.3</a:t>
          </a:r>
          <a:r>
            <a:rPr kumimoji="1" lang="ja-JP" altLang="en-US" sz="1300">
              <a:latin typeface="ＭＳ Ｐゴシック" panose="020B0600070205080204" pitchFamily="50" charset="-128"/>
              <a:ea typeface="ＭＳ Ｐゴシック" panose="020B0600070205080204" pitchFamily="50" charset="-128"/>
            </a:rPr>
            <a:t>％へ通常どおり緩やかに進行していたと試算される。学校施設の一人当たり面積は令和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3.036㎡</a:t>
          </a:r>
          <a:r>
            <a:rPr kumimoji="1" lang="ja-JP" altLang="en-US" sz="1300">
              <a:latin typeface="ＭＳ Ｐゴシック" panose="020B0600070205080204" pitchFamily="50" charset="-128"/>
              <a:ea typeface="ＭＳ Ｐゴシック" panose="020B0600070205080204" pitchFamily="50" charset="-128"/>
            </a:rPr>
            <a:t>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3.183㎡</a:t>
          </a:r>
          <a:r>
            <a:rPr kumimoji="1" lang="ja-JP" altLang="en-US" sz="1300">
              <a:latin typeface="ＭＳ Ｐゴシック" panose="020B0600070205080204" pitchFamily="50" charset="-128"/>
              <a:ea typeface="ＭＳ Ｐゴシック" panose="020B0600070205080204" pitchFamily="50" charset="-128"/>
            </a:rPr>
            <a:t>へ増加したが、これは新築・増築ではなく、龍野小学校の体育館棟（取得価額</a:t>
          </a:r>
          <a:r>
            <a:rPr kumimoji="1" lang="en-US" altLang="ja-JP" sz="1300">
              <a:latin typeface="ＭＳ Ｐゴシック" panose="020B0600070205080204" pitchFamily="50" charset="-128"/>
              <a:ea typeface="ＭＳ Ｐゴシック" panose="020B0600070205080204" pitchFamily="50" charset="-128"/>
            </a:rPr>
            <a:t>54,416,880</a:t>
          </a:r>
          <a:r>
            <a:rPr kumimoji="1" lang="ja-JP" altLang="en-US" sz="1300">
              <a:latin typeface="ＭＳ Ｐゴシック" panose="020B0600070205080204" pitchFamily="50" charset="-128"/>
              <a:ea typeface="ＭＳ Ｐゴシック" panose="020B0600070205080204" pitchFamily="50" charset="-128"/>
            </a:rPr>
            <a:t>円、昭和</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〔1987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取得）が従来資産台帳に計上されていなかった計上漏れとして令和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年度に補正登録され、当該建物の延床面積が面積集計に新たに算入されたことが主因である。児童館は</a:t>
          </a:r>
          <a:r>
            <a:rPr kumimoji="1" lang="en-US" altLang="ja-JP" sz="1300">
              <a:latin typeface="ＭＳ Ｐゴシック" panose="020B0600070205080204" pitchFamily="50" charset="-128"/>
              <a:ea typeface="ＭＳ Ｐゴシック" panose="020B0600070205080204" pitchFamily="50" charset="-128"/>
            </a:rPr>
            <a:t>83.6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92.4</a:t>
          </a:r>
          <a:r>
            <a:rPr kumimoji="1" lang="ja-JP" altLang="en-US" sz="1300">
              <a:latin typeface="ＭＳ Ｐゴシック" panose="020B0600070205080204" pitchFamily="50" charset="-128"/>
              <a:ea typeface="ＭＳ Ｐゴシック" panose="020B0600070205080204" pitchFamily="50" charset="-128"/>
            </a:rPr>
            <a:t>％へ一貫して上昇し類似団体内順位</a:t>
          </a:r>
          <a:r>
            <a:rPr kumimoji="1" lang="en-US" altLang="ja-JP" sz="1300">
              <a:latin typeface="ＭＳ Ｐゴシック" panose="020B0600070205080204" pitchFamily="50" charset="-128"/>
              <a:ea typeface="ＭＳ Ｐゴシック" panose="020B0600070205080204" pitchFamily="50" charset="-128"/>
            </a:rPr>
            <a:t>25/30</a:t>
          </a:r>
          <a:r>
            <a:rPr kumimoji="1" lang="ja-JP" altLang="en-US" sz="1300">
              <a:latin typeface="ＭＳ Ｐゴシック" panose="020B0600070205080204" pitchFamily="50" charset="-128"/>
              <a:ea typeface="ＭＳ Ｐゴシック" panose="020B0600070205080204" pitchFamily="50" charset="-128"/>
            </a:rPr>
            <a:t>位と不良な水準にあり、新規投資がないまま老朽化が進行している。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道路・公営住宅・公民館は類似団体内で良好な水準を維持しているが、児童館及び甲佐大橋を除いた実質ベースの橋りょうは老朽化が進行しているため、公共施設等総合管理計画に基づく更新・長寿命化対策の検討が必要である。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B57902-5009-4E04-A5C4-E53B745A8AA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468B35B-E11F-490D-A449-9144EF2C6E3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D043AEB-A571-4A6A-A7AD-6C29345E16E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4F78BF-6EF5-4A62-A4A7-D239B03E600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熊本県甲佐町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D6A9E2-71F8-49DC-844A-380D42F5A3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BB56AB4-B24A-4484-88A6-9FD21088A58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863EDF-543D-4807-B0B1-730EEC5702F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47A52A-468F-49B5-9E77-66B976EAB50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99A277-D3A0-4E9F-9799-1D00654AA04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5E6932F-7482-4B3B-B86D-D8D508364C9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9,948
9,807
57.93
15,782,466
13,900,969
1,764,232
4,258,059
9,772,327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60378D7-4858-43FB-BA26-E06AFCABCE7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9B399B2-E8D5-4424-90CA-2EAEC42AAE3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35448F-C3D8-442F-A701-BA03EE08A31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F1979AB-F89C-4DD2-A039-80062648440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52B5710-C0D0-4E77-ACC2-76C31969DE7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C8D9B5D-B573-444E-820B-BC2E6674C81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16875B-B735-4339-99E5-9A745F2C09D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42951B-0362-46BA-B5D1-3E5B17994BB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6A3F98-2A59-4279-9AE7-EE6A8568557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1E002F-5D82-426D-A2AE-9133A89C8F5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4E9365B-9918-4164-A7A4-7AA46FBB88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C19FEAA-5630-4714-A120-F77F0D21621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552419-C84E-4056-8CAF-8290007FF03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32FA0A3-C222-447B-A2BA-1613CECA27B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ADAA88B-7F63-4A50-8312-01FD4B3D4C2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7439A12-4887-478C-8E1E-18544D72341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9190E5-23DF-4144-AB8A-D1A71E28C1A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A2F6E1A-1893-4A1B-8667-C2354D28F7E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F989EC9-E664-4077-83DC-2D13E217031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E358E50-B373-4D8D-971E-1DADCD18CBA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DD430AF-7F25-4A57-8A51-867902E4D56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042897D-0AA8-4222-8B59-46E7EF1A995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2E33930-F437-432B-B99E-DEFC74D50EF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243CEB-1C5F-4C86-90EE-E77A3511162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42E28D-99AE-4DBF-BBD6-9ABFF984425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361013-1E5B-4A64-8491-CEBE166C487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914D07-F08F-43BB-AB96-37B3787353D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3EEF9EC-415B-4771-9743-BFF0451C182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11FD547-3EFB-43FA-96E1-49CDB3F9AB1E}"/>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271415B-9941-4CBC-B9B3-36C5899E348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714BA86-00AA-4AAB-96A8-ED3179C5D2F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F1BFC09-8B09-4E1E-A687-AACE193623B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BBF48DC-E918-4F0F-A858-8A25F0AB37A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EDE48CF-2965-4F07-AA3C-F7214BD0613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9203654-93F0-4A92-8716-E5C12986DDC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307D97B-45AA-4E09-9863-76DB5C710B2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D9A0BA3-783C-4920-B613-C78D6A228FC4}"/>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26BCE2B-0852-465F-9D8C-A4085231540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C976AE7-212E-4C13-AE38-732A44AB288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B92CDDE-A1D5-494A-A55E-5ADD65D6CDC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5B0D61A-F8C9-4493-9657-19F04464F0C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882CAF3-321B-461A-857E-C468AAEEACB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F2BF2B5A-28B3-4A58-B973-FF6ACF75E54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C08A1E7-AF3C-43EB-98CD-AC23BD63205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5DAB80C-FC1B-4508-B8C9-0151AFDB58F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04047F3-F876-4078-AB4B-9096DBA6DA8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77D995F-A674-40B8-B2AF-7ABE17F49D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ABCE639-9A14-42CF-9603-2060E2E9DB9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10A6AD5-5B27-4786-BF0B-485D0DB9154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6DB91DA2-3DA3-43D1-84EF-A03B2697476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69A1E0F-5B14-4D1C-9B93-64C5A2E55D3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2B280C23-41BD-4DB2-9A8C-8B6A32346BA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95376397-875F-495B-8A51-BA60E85FE4F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A6FAD673-0039-455F-84B8-A1C44FE4A37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FDD4784-43F2-432D-880A-E1511409C1C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5B701EB3-F5A8-4449-95DD-5945A65D265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111FCB4A-2F0C-45A2-99F8-73BA318753A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C49217FE-DA5A-4116-8C18-5BE4EFAE86B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4C863FD3-A93E-47BA-908E-B51792FDE6D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8B62C9B-984F-4257-A62C-96EB7A1A920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90233412-90C9-4602-83A1-99FD4DCE33F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A62022AC-86A3-40CA-8872-D887A9C51D77}"/>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23677589-5F05-4FEF-9A30-6E640C32CEC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C548DE1B-BCDF-498F-A0B2-CBE299A8D6E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8A6412A8-38C0-48BB-B4BC-FD3E2812357E}"/>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52D8DA3F-6E0F-4BBC-BCA4-810E5A04C436}"/>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91F24A6B-44AA-4F01-A8B4-5A26B63462DA}"/>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ADFA9882-175F-474B-91F9-3D38CCBA6CF7}"/>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045D6CD7-750A-441E-9428-D3541B128FA4}"/>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0AE380CD-AA57-4571-916D-B249FF44A5F7}"/>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FC6A9815-C813-4AF2-A431-479815961B65}"/>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a:extLst>
            <a:ext uri="{FF2B5EF4-FFF2-40B4-BE49-F238E27FC236}">
              <a16:creationId xmlns:a16="http://schemas.microsoft.com/office/drawing/2014/main" id="{1C205597-31B2-4919-AC90-DAE4422E7C09}"/>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FC165981-D0B1-4E5A-9387-09331D2F767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560D9E0-F99A-4926-AA31-6A5CD785050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2AD08DE-1EE4-4B30-85DE-7E1B4F55D02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0CA24A0-127F-4981-A6D0-FD0F7AB8B24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3A4B6319-814A-4E11-8967-BCDB5C6D592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19685</xdr:rowOff>
    </xdr:from>
    <xdr:to>
      <xdr:col>24</xdr:col>
      <xdr:colOff>114300</xdr:colOff>
      <xdr:row>64</xdr:row>
      <xdr:rowOff>121285</xdr:rowOff>
    </xdr:to>
    <xdr:sp macro="" textlink="">
      <xdr:nvSpPr>
        <xdr:cNvPr id="89" name="楕円 88">
          <a:extLst>
            <a:ext uri="{FF2B5EF4-FFF2-40B4-BE49-F238E27FC236}">
              <a16:creationId xmlns:a16="http://schemas.microsoft.com/office/drawing/2014/main" id="{D30B909E-E1E0-4EA0-915B-953864CD5681}"/>
            </a:ext>
          </a:extLst>
        </xdr:cNvPr>
        <xdr:cNvSpPr/>
      </xdr:nvSpPr>
      <xdr:spPr>
        <a:xfrm>
          <a:off x="45847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106062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76159DFE-62F7-4238-85CB-A66C1F99F02D}"/>
            </a:ext>
          </a:extLst>
        </xdr:cNvPr>
        <xdr:cNvSpPr txBox="1"/>
      </xdr:nvSpPr>
      <xdr:spPr>
        <a:xfrm>
          <a:off x="4673600" y="1090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8255</xdr:rowOff>
    </xdr:from>
    <xdr:to>
      <xdr:col>20</xdr:col>
      <xdr:colOff>38100</xdr:colOff>
      <xdr:row>64</xdr:row>
      <xdr:rowOff>109855</xdr:rowOff>
    </xdr:to>
    <xdr:sp macro="" textlink="">
      <xdr:nvSpPr>
        <xdr:cNvPr id="91" name="楕円 90">
          <a:extLst>
            <a:ext uri="{FF2B5EF4-FFF2-40B4-BE49-F238E27FC236}">
              <a16:creationId xmlns:a16="http://schemas.microsoft.com/office/drawing/2014/main" id="{E942CE36-104F-4067-AD61-D6BDB0CA9DAF}"/>
            </a:ext>
          </a:extLst>
        </xdr:cNvPr>
        <xdr:cNvSpPr/>
      </xdr:nvSpPr>
      <xdr:spPr>
        <a:xfrm>
          <a:off x="3746500" y="1098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59055</xdr:rowOff>
    </xdr:from>
    <xdr:to>
      <xdr:col>24</xdr:col>
      <xdr:colOff>63500</xdr:colOff>
      <xdr:row>64</xdr:row>
      <xdr:rowOff>70485</xdr:rowOff>
    </xdr:to>
    <xdr:cxnSp macro="">
      <xdr:nvCxnSpPr>
        <xdr:cNvPr id="92" name="直線コネクタ 91">
          <a:extLst>
            <a:ext uri="{FF2B5EF4-FFF2-40B4-BE49-F238E27FC236}">
              <a16:creationId xmlns:a16="http://schemas.microsoft.com/office/drawing/2014/main" id="{8FF219CC-CDBF-43BC-9CD8-742F9C0265AC}"/>
            </a:ext>
          </a:extLst>
        </xdr:cNvPr>
        <xdr:cNvCxnSpPr/>
      </xdr:nvCxnSpPr>
      <xdr:spPr>
        <a:xfrm>
          <a:off x="3797300" y="1103185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168275</xdr:rowOff>
    </xdr:from>
    <xdr:to>
      <xdr:col>15</xdr:col>
      <xdr:colOff>101600</xdr:colOff>
      <xdr:row>64</xdr:row>
      <xdr:rowOff>98425</xdr:rowOff>
    </xdr:to>
    <xdr:sp macro="" textlink="">
      <xdr:nvSpPr>
        <xdr:cNvPr id="93" name="楕円 92">
          <a:extLst>
            <a:ext uri="{FF2B5EF4-FFF2-40B4-BE49-F238E27FC236}">
              <a16:creationId xmlns:a16="http://schemas.microsoft.com/office/drawing/2014/main" id="{C1DBCB65-2926-4BE8-9407-AE97DF2D6143}"/>
            </a:ext>
          </a:extLst>
        </xdr:cNvPr>
        <xdr:cNvSpPr/>
      </xdr:nvSpPr>
      <xdr:spPr>
        <a:xfrm>
          <a:off x="2857500" y="109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47625</xdr:rowOff>
    </xdr:from>
    <xdr:to>
      <xdr:col>19</xdr:col>
      <xdr:colOff>177800</xdr:colOff>
      <xdr:row>64</xdr:row>
      <xdr:rowOff>59055</xdr:rowOff>
    </xdr:to>
    <xdr:cxnSp macro="">
      <xdr:nvCxnSpPr>
        <xdr:cNvPr id="94" name="直線コネクタ 93">
          <a:extLst>
            <a:ext uri="{FF2B5EF4-FFF2-40B4-BE49-F238E27FC236}">
              <a16:creationId xmlns:a16="http://schemas.microsoft.com/office/drawing/2014/main" id="{44D73E3B-1419-4A61-9105-97564CDAC4D2}"/>
            </a:ext>
          </a:extLst>
        </xdr:cNvPr>
        <xdr:cNvCxnSpPr/>
      </xdr:nvCxnSpPr>
      <xdr:spPr>
        <a:xfrm>
          <a:off x="2908300" y="110204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156845</xdr:rowOff>
    </xdr:from>
    <xdr:to>
      <xdr:col>10</xdr:col>
      <xdr:colOff>165100</xdr:colOff>
      <xdr:row>64</xdr:row>
      <xdr:rowOff>86995</xdr:rowOff>
    </xdr:to>
    <xdr:sp macro="" textlink="">
      <xdr:nvSpPr>
        <xdr:cNvPr id="95" name="楕円 94">
          <a:extLst>
            <a:ext uri="{FF2B5EF4-FFF2-40B4-BE49-F238E27FC236}">
              <a16:creationId xmlns:a16="http://schemas.microsoft.com/office/drawing/2014/main" id="{3A89B3D1-CCEE-4AD3-B1E5-10975003160F}"/>
            </a:ext>
          </a:extLst>
        </xdr:cNvPr>
        <xdr:cNvSpPr/>
      </xdr:nvSpPr>
      <xdr:spPr>
        <a:xfrm>
          <a:off x="1968500" y="109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36195</xdr:rowOff>
    </xdr:from>
    <xdr:to>
      <xdr:col>15</xdr:col>
      <xdr:colOff>50800</xdr:colOff>
      <xdr:row>64</xdr:row>
      <xdr:rowOff>47625</xdr:rowOff>
    </xdr:to>
    <xdr:cxnSp macro="">
      <xdr:nvCxnSpPr>
        <xdr:cNvPr id="96" name="直線コネクタ 95">
          <a:extLst>
            <a:ext uri="{FF2B5EF4-FFF2-40B4-BE49-F238E27FC236}">
              <a16:creationId xmlns:a16="http://schemas.microsoft.com/office/drawing/2014/main" id="{51A7B2B2-D650-4AA0-8741-EA7821426E6A}"/>
            </a:ext>
          </a:extLst>
        </xdr:cNvPr>
        <xdr:cNvCxnSpPr/>
      </xdr:nvCxnSpPr>
      <xdr:spPr>
        <a:xfrm>
          <a:off x="2019300" y="110089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107315</xdr:rowOff>
    </xdr:from>
    <xdr:to>
      <xdr:col>6</xdr:col>
      <xdr:colOff>38100</xdr:colOff>
      <xdr:row>64</xdr:row>
      <xdr:rowOff>37465</xdr:rowOff>
    </xdr:to>
    <xdr:sp macro="" textlink="">
      <xdr:nvSpPr>
        <xdr:cNvPr id="97" name="楕円 96">
          <a:extLst>
            <a:ext uri="{FF2B5EF4-FFF2-40B4-BE49-F238E27FC236}">
              <a16:creationId xmlns:a16="http://schemas.microsoft.com/office/drawing/2014/main" id="{37FDFF91-7890-44B0-A23E-7EAC1626453A}"/>
            </a:ext>
          </a:extLst>
        </xdr:cNvPr>
        <xdr:cNvSpPr/>
      </xdr:nvSpPr>
      <xdr:spPr>
        <a:xfrm>
          <a:off x="1079500" y="109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158115</xdr:rowOff>
    </xdr:from>
    <xdr:to>
      <xdr:col>10</xdr:col>
      <xdr:colOff>114300</xdr:colOff>
      <xdr:row>64</xdr:row>
      <xdr:rowOff>36195</xdr:rowOff>
    </xdr:to>
    <xdr:cxnSp macro="">
      <xdr:nvCxnSpPr>
        <xdr:cNvPr id="98" name="直線コネクタ 97">
          <a:extLst>
            <a:ext uri="{FF2B5EF4-FFF2-40B4-BE49-F238E27FC236}">
              <a16:creationId xmlns:a16="http://schemas.microsoft.com/office/drawing/2014/main" id="{9A5610B2-20D5-494B-B7E3-39911DEA4D0C}"/>
            </a:ext>
          </a:extLst>
        </xdr:cNvPr>
        <xdr:cNvCxnSpPr/>
      </xdr:nvCxnSpPr>
      <xdr:spPr>
        <a:xfrm>
          <a:off x="1130300" y="1095946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99" name="n_1aveValue【体育館・プール】&#10;有形固定資産減価償却率">
          <a:extLst>
            <a:ext uri="{FF2B5EF4-FFF2-40B4-BE49-F238E27FC236}">
              <a16:creationId xmlns:a16="http://schemas.microsoft.com/office/drawing/2014/main" id="{EDAA05CA-60CA-4AF8-A35B-50AA5C489849}"/>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100" name="n_2aveValue【体育館・プール】&#10;有形固定資産減価償却率">
          <a:extLst>
            <a:ext uri="{FF2B5EF4-FFF2-40B4-BE49-F238E27FC236}">
              <a16:creationId xmlns:a16="http://schemas.microsoft.com/office/drawing/2014/main" id="{E8BCD4DD-1CB8-494A-8302-3C7162F4F9BE}"/>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101" name="n_3aveValue【体育館・プール】&#10;有形固定資産減価償却率">
          <a:extLst>
            <a:ext uri="{FF2B5EF4-FFF2-40B4-BE49-F238E27FC236}">
              <a16:creationId xmlns:a16="http://schemas.microsoft.com/office/drawing/2014/main" id="{392298D1-CAA2-4834-8BA1-3BE46AE34986}"/>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102" name="n_4aveValue【体育館・プール】&#10;有形固定資産減価償却率">
          <a:extLst>
            <a:ext uri="{FF2B5EF4-FFF2-40B4-BE49-F238E27FC236}">
              <a16:creationId xmlns:a16="http://schemas.microsoft.com/office/drawing/2014/main" id="{572C093E-D245-425F-B199-BD292324443A}"/>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100982</xdr:rowOff>
    </xdr:from>
    <xdr:ext cx="405111" cy="259045"/>
    <xdr:sp macro="" textlink="">
      <xdr:nvSpPr>
        <xdr:cNvPr id="103" name="n_1mainValue【体育館・プール】&#10;有形固定資産減価償却率">
          <a:extLst>
            <a:ext uri="{FF2B5EF4-FFF2-40B4-BE49-F238E27FC236}">
              <a16:creationId xmlns:a16="http://schemas.microsoft.com/office/drawing/2014/main" id="{A85A3868-193D-4F8C-B57F-BDCCB7F18903}"/>
            </a:ext>
          </a:extLst>
        </xdr:cNvPr>
        <xdr:cNvSpPr txBox="1"/>
      </xdr:nvSpPr>
      <xdr:spPr>
        <a:xfrm>
          <a:off x="3582044" y="1107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89552</xdr:rowOff>
    </xdr:from>
    <xdr:ext cx="405111" cy="259045"/>
    <xdr:sp macro="" textlink="">
      <xdr:nvSpPr>
        <xdr:cNvPr id="104" name="n_2mainValue【体育館・プール】&#10;有形固定資産減価償却率">
          <a:extLst>
            <a:ext uri="{FF2B5EF4-FFF2-40B4-BE49-F238E27FC236}">
              <a16:creationId xmlns:a16="http://schemas.microsoft.com/office/drawing/2014/main" id="{FDE03D85-0E3D-469E-983B-02E4514C3D20}"/>
            </a:ext>
          </a:extLst>
        </xdr:cNvPr>
        <xdr:cNvSpPr txBox="1"/>
      </xdr:nvSpPr>
      <xdr:spPr>
        <a:xfrm>
          <a:off x="2705744" y="1106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78122</xdr:rowOff>
    </xdr:from>
    <xdr:ext cx="405111" cy="259045"/>
    <xdr:sp macro="" textlink="">
      <xdr:nvSpPr>
        <xdr:cNvPr id="105" name="n_3mainValue【体育館・プール】&#10;有形固定資産減価償却率">
          <a:extLst>
            <a:ext uri="{FF2B5EF4-FFF2-40B4-BE49-F238E27FC236}">
              <a16:creationId xmlns:a16="http://schemas.microsoft.com/office/drawing/2014/main" id="{794FE5C4-D32B-4F2C-9EDF-82DE305A2853}"/>
            </a:ext>
          </a:extLst>
        </xdr:cNvPr>
        <xdr:cNvSpPr txBox="1"/>
      </xdr:nvSpPr>
      <xdr:spPr>
        <a:xfrm>
          <a:off x="1816744"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28592</xdr:rowOff>
    </xdr:from>
    <xdr:ext cx="405111" cy="259045"/>
    <xdr:sp macro="" textlink="">
      <xdr:nvSpPr>
        <xdr:cNvPr id="106" name="n_4mainValue【体育館・プール】&#10;有形固定資産減価償却率">
          <a:extLst>
            <a:ext uri="{FF2B5EF4-FFF2-40B4-BE49-F238E27FC236}">
              <a16:creationId xmlns:a16="http://schemas.microsoft.com/office/drawing/2014/main" id="{C2FEED27-1FFE-48D1-859D-A62BA7E8D921}"/>
            </a:ext>
          </a:extLst>
        </xdr:cNvPr>
        <xdr:cNvSpPr txBox="1"/>
      </xdr:nvSpPr>
      <xdr:spPr>
        <a:xfrm>
          <a:off x="927744" y="1100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D3984DD0-104E-4988-823E-5AE53398612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4969BCA0-CC60-4DD2-A00E-295EC73D7D9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7FAE19A-43CE-4C2D-8031-928994BD037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498E086B-6535-4359-A90F-32FA37D438F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46C4CA02-6FC4-4D3A-A99D-3E4696258FD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51FBDDA4-72CE-4180-8B40-28F1F2F8684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9D38157C-2517-4D3B-8A56-61ED69A277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3E1B0884-04C8-4C8B-9843-576687D13A6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D53D7B1B-978C-4CA6-A149-AA46D9C9923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38B81A5-860F-4837-B4E2-C8031B3E7A5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79D96EE9-FB9E-4C25-964B-79F8C6D49FB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4ACB2AA5-DD02-42D2-AE29-78D994B96F88}"/>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7B62F743-F47F-458A-B005-6DE4EBBF4B3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1364FB20-87F9-409D-B9F9-DCD4DEAAC403}"/>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96150BBA-706E-4947-AC98-1B2ED34C096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85D72AFA-F252-4B42-9BC5-94B09292C5B1}"/>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E902B483-49EE-413F-9DA7-E6DF9ABE1F8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336F4AE-2269-492F-BF88-91B5DBE2FACC}"/>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31BC1F19-0529-4539-9F02-CB2153A95A3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D3D43653-56ED-47C8-95FB-4091749C35F7}"/>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7203D079-A648-450D-9633-448EFA8EA32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7C134961-9710-49A6-B5C8-39545122FF05}"/>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B5A39ECD-2D0F-486C-9919-A7210607627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E8482EBD-917D-42F8-B154-B08D9E31C84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4518923F-0BA5-494B-A420-9D33A9E6E29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09A1DDCF-7779-4B17-8A7B-280DAD18C687}"/>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086B9FE7-62BD-45F8-9491-32DF7D33818C}"/>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79EA5251-8941-4315-9FE8-E1171B63E074}"/>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8B551B5B-4FCB-4E29-B781-974792BA3953}"/>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E2F994AA-3DAA-4880-9C63-343621B2E0A0}"/>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137" name="【体育館・プール】&#10;一人当たり面積平均値テキスト">
          <a:extLst>
            <a:ext uri="{FF2B5EF4-FFF2-40B4-BE49-F238E27FC236}">
              <a16:creationId xmlns:a16="http://schemas.microsoft.com/office/drawing/2014/main" id="{E8126585-D73D-40E1-8658-B4DBF7F3AAC2}"/>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03D3659C-DCEA-4196-A393-F4648DAB066F}"/>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E2770E56-4B4A-4127-AD1B-7EB055111D23}"/>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83B0C0C9-CEBC-4CA7-8E77-17F6DABD38B4}"/>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33F4995F-274D-4A1F-AE47-5A4A404C5AD5}"/>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2" name="フローチャート: 判断 141">
          <a:extLst>
            <a:ext uri="{FF2B5EF4-FFF2-40B4-BE49-F238E27FC236}">
              <a16:creationId xmlns:a16="http://schemas.microsoft.com/office/drawing/2014/main" id="{F98044FB-9F7E-46E2-B1A1-E517A0BA611E}"/>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95BBA545-24A6-4E89-BC03-CC5CD6F5A6E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7FC75520-263F-4FB8-80AD-39C1DAF0524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90B111D6-0544-48EC-9C8C-62AF28751AE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D586C498-7CB9-41C8-8562-46EEF6BB3A7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8A6A837B-AB46-44CA-9B0C-6E3D9AED0F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78196</xdr:rowOff>
    </xdr:from>
    <xdr:to>
      <xdr:col>55</xdr:col>
      <xdr:colOff>50800</xdr:colOff>
      <xdr:row>64</xdr:row>
      <xdr:rowOff>8346</xdr:rowOff>
    </xdr:to>
    <xdr:sp macro="" textlink="">
      <xdr:nvSpPr>
        <xdr:cNvPr id="148" name="楕円 147">
          <a:extLst>
            <a:ext uri="{FF2B5EF4-FFF2-40B4-BE49-F238E27FC236}">
              <a16:creationId xmlns:a16="http://schemas.microsoft.com/office/drawing/2014/main" id="{940985A6-363A-4FD3-B3DA-90EAC73C243E}"/>
            </a:ext>
          </a:extLst>
        </xdr:cNvPr>
        <xdr:cNvSpPr/>
      </xdr:nvSpPr>
      <xdr:spPr>
        <a:xfrm>
          <a:off x="10426700" y="1087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164573</xdr:rowOff>
    </xdr:from>
    <xdr:ext cx="469744" cy="259045"/>
    <xdr:sp macro="" textlink="">
      <xdr:nvSpPr>
        <xdr:cNvPr id="149" name="【体育館・プール】&#10;一人当たり面積該当値テキスト">
          <a:extLst>
            <a:ext uri="{FF2B5EF4-FFF2-40B4-BE49-F238E27FC236}">
              <a16:creationId xmlns:a16="http://schemas.microsoft.com/office/drawing/2014/main" id="{90959768-7E17-43BE-8E35-A58FB44FCEF6}"/>
            </a:ext>
          </a:extLst>
        </xdr:cNvPr>
        <xdr:cNvSpPr txBox="1"/>
      </xdr:nvSpPr>
      <xdr:spPr>
        <a:xfrm>
          <a:off x="10515600" y="1079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81462</xdr:rowOff>
    </xdr:from>
    <xdr:to>
      <xdr:col>50</xdr:col>
      <xdr:colOff>165100</xdr:colOff>
      <xdr:row>64</xdr:row>
      <xdr:rowOff>11612</xdr:rowOff>
    </xdr:to>
    <xdr:sp macro="" textlink="">
      <xdr:nvSpPr>
        <xdr:cNvPr id="150" name="楕円 149">
          <a:extLst>
            <a:ext uri="{FF2B5EF4-FFF2-40B4-BE49-F238E27FC236}">
              <a16:creationId xmlns:a16="http://schemas.microsoft.com/office/drawing/2014/main" id="{DD980CEA-BBB9-406E-8746-89B387097888}"/>
            </a:ext>
          </a:extLst>
        </xdr:cNvPr>
        <xdr:cNvSpPr/>
      </xdr:nvSpPr>
      <xdr:spPr>
        <a:xfrm>
          <a:off x="9588500" y="1088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128996</xdr:rowOff>
    </xdr:from>
    <xdr:to>
      <xdr:col>55</xdr:col>
      <xdr:colOff>0</xdr:colOff>
      <xdr:row>63</xdr:row>
      <xdr:rowOff>132262</xdr:rowOff>
    </xdr:to>
    <xdr:cxnSp macro="">
      <xdr:nvCxnSpPr>
        <xdr:cNvPr id="151" name="直線コネクタ 150">
          <a:extLst>
            <a:ext uri="{FF2B5EF4-FFF2-40B4-BE49-F238E27FC236}">
              <a16:creationId xmlns:a16="http://schemas.microsoft.com/office/drawing/2014/main" id="{31AE6D7E-F45B-450D-98A8-A275AA400D5D}"/>
            </a:ext>
          </a:extLst>
        </xdr:cNvPr>
        <xdr:cNvCxnSpPr/>
      </xdr:nvCxnSpPr>
      <xdr:spPr>
        <a:xfrm flipV="1">
          <a:off x="9639300" y="1093034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83638</xdr:rowOff>
    </xdr:from>
    <xdr:to>
      <xdr:col>46</xdr:col>
      <xdr:colOff>38100</xdr:colOff>
      <xdr:row>64</xdr:row>
      <xdr:rowOff>13788</xdr:rowOff>
    </xdr:to>
    <xdr:sp macro="" textlink="">
      <xdr:nvSpPr>
        <xdr:cNvPr id="152" name="楕円 151">
          <a:extLst>
            <a:ext uri="{FF2B5EF4-FFF2-40B4-BE49-F238E27FC236}">
              <a16:creationId xmlns:a16="http://schemas.microsoft.com/office/drawing/2014/main" id="{E9613FEA-1B8A-4D0B-BDF0-6F4106979058}"/>
            </a:ext>
          </a:extLst>
        </xdr:cNvPr>
        <xdr:cNvSpPr/>
      </xdr:nvSpPr>
      <xdr:spPr>
        <a:xfrm>
          <a:off x="8699500" y="1088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132262</xdr:rowOff>
    </xdr:from>
    <xdr:to>
      <xdr:col>50</xdr:col>
      <xdr:colOff>114300</xdr:colOff>
      <xdr:row>63</xdr:row>
      <xdr:rowOff>134438</xdr:rowOff>
    </xdr:to>
    <xdr:cxnSp macro="">
      <xdr:nvCxnSpPr>
        <xdr:cNvPr id="153" name="直線コネクタ 152">
          <a:extLst>
            <a:ext uri="{FF2B5EF4-FFF2-40B4-BE49-F238E27FC236}">
              <a16:creationId xmlns:a16="http://schemas.microsoft.com/office/drawing/2014/main" id="{1100849F-51B9-469B-B350-33BD1CC4158C}"/>
            </a:ext>
          </a:extLst>
        </xdr:cNvPr>
        <xdr:cNvCxnSpPr/>
      </xdr:nvCxnSpPr>
      <xdr:spPr>
        <a:xfrm flipV="1">
          <a:off x="8750300" y="10933612"/>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84727</xdr:rowOff>
    </xdr:from>
    <xdr:to>
      <xdr:col>41</xdr:col>
      <xdr:colOff>101600</xdr:colOff>
      <xdr:row>64</xdr:row>
      <xdr:rowOff>14877</xdr:rowOff>
    </xdr:to>
    <xdr:sp macro="" textlink="">
      <xdr:nvSpPr>
        <xdr:cNvPr id="154" name="楕円 153">
          <a:extLst>
            <a:ext uri="{FF2B5EF4-FFF2-40B4-BE49-F238E27FC236}">
              <a16:creationId xmlns:a16="http://schemas.microsoft.com/office/drawing/2014/main" id="{A43498CB-CC79-43AA-B67F-64B0F0FF7F20}"/>
            </a:ext>
          </a:extLst>
        </xdr:cNvPr>
        <xdr:cNvSpPr/>
      </xdr:nvSpPr>
      <xdr:spPr>
        <a:xfrm>
          <a:off x="78105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134438</xdr:rowOff>
    </xdr:from>
    <xdr:to>
      <xdr:col>45</xdr:col>
      <xdr:colOff>177800</xdr:colOff>
      <xdr:row>63</xdr:row>
      <xdr:rowOff>135527</xdr:rowOff>
    </xdr:to>
    <xdr:cxnSp macro="">
      <xdr:nvCxnSpPr>
        <xdr:cNvPr id="155" name="直線コネクタ 154">
          <a:extLst>
            <a:ext uri="{FF2B5EF4-FFF2-40B4-BE49-F238E27FC236}">
              <a16:creationId xmlns:a16="http://schemas.microsoft.com/office/drawing/2014/main" id="{6CA88D2A-7D83-46B7-88A9-B19C0ECFCFA9}"/>
            </a:ext>
          </a:extLst>
        </xdr:cNvPr>
        <xdr:cNvCxnSpPr/>
      </xdr:nvCxnSpPr>
      <xdr:spPr>
        <a:xfrm flipV="1">
          <a:off x="7861300" y="10935788"/>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85816</xdr:rowOff>
    </xdr:from>
    <xdr:to>
      <xdr:col>36</xdr:col>
      <xdr:colOff>165100</xdr:colOff>
      <xdr:row>64</xdr:row>
      <xdr:rowOff>15966</xdr:rowOff>
    </xdr:to>
    <xdr:sp macro="" textlink="">
      <xdr:nvSpPr>
        <xdr:cNvPr id="156" name="楕円 155">
          <a:extLst>
            <a:ext uri="{FF2B5EF4-FFF2-40B4-BE49-F238E27FC236}">
              <a16:creationId xmlns:a16="http://schemas.microsoft.com/office/drawing/2014/main" id="{7D8CA8E1-CE83-44D8-96DC-B10FB8CF4427}"/>
            </a:ext>
          </a:extLst>
        </xdr:cNvPr>
        <xdr:cNvSpPr/>
      </xdr:nvSpPr>
      <xdr:spPr>
        <a:xfrm>
          <a:off x="6921500" y="1088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135527</xdr:rowOff>
    </xdr:from>
    <xdr:to>
      <xdr:col>41</xdr:col>
      <xdr:colOff>50800</xdr:colOff>
      <xdr:row>63</xdr:row>
      <xdr:rowOff>136616</xdr:rowOff>
    </xdr:to>
    <xdr:cxnSp macro="">
      <xdr:nvCxnSpPr>
        <xdr:cNvPr id="157" name="直線コネクタ 156">
          <a:extLst>
            <a:ext uri="{FF2B5EF4-FFF2-40B4-BE49-F238E27FC236}">
              <a16:creationId xmlns:a16="http://schemas.microsoft.com/office/drawing/2014/main" id="{E75C2EB5-B89C-4282-A397-094B93F9315C}"/>
            </a:ext>
          </a:extLst>
        </xdr:cNvPr>
        <xdr:cNvCxnSpPr/>
      </xdr:nvCxnSpPr>
      <xdr:spPr>
        <a:xfrm flipV="1">
          <a:off x="6972300" y="10936877"/>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158" name="n_1aveValue【体育館・プール】&#10;一人当たり面積">
          <a:extLst>
            <a:ext uri="{FF2B5EF4-FFF2-40B4-BE49-F238E27FC236}">
              <a16:creationId xmlns:a16="http://schemas.microsoft.com/office/drawing/2014/main" id="{7FA431D2-975A-4C47-97B3-9864384D865C}"/>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a:extLst>
            <a:ext uri="{FF2B5EF4-FFF2-40B4-BE49-F238E27FC236}">
              <a16:creationId xmlns:a16="http://schemas.microsoft.com/office/drawing/2014/main" id="{2BA9AC2C-A221-4754-913E-975E84EC8074}"/>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160" name="n_3aveValue【体育館・プール】&#10;一人当たり面積">
          <a:extLst>
            <a:ext uri="{FF2B5EF4-FFF2-40B4-BE49-F238E27FC236}">
              <a16:creationId xmlns:a16="http://schemas.microsoft.com/office/drawing/2014/main" id="{D0F20E52-1F25-45B6-B31B-D81BF9406BDE}"/>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161" name="n_4aveValue【体育館・プール】&#10;一人当たり面積">
          <a:extLst>
            <a:ext uri="{FF2B5EF4-FFF2-40B4-BE49-F238E27FC236}">
              <a16:creationId xmlns:a16="http://schemas.microsoft.com/office/drawing/2014/main" id="{BEC52294-BBAA-4561-842E-24AB7B1DB2C9}"/>
            </a:ext>
          </a:extLst>
        </xdr:cNvPr>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2739</xdr:rowOff>
    </xdr:from>
    <xdr:ext cx="469744" cy="259045"/>
    <xdr:sp macro="" textlink="">
      <xdr:nvSpPr>
        <xdr:cNvPr id="162" name="n_1mainValue【体育館・プール】&#10;一人当たり面積">
          <a:extLst>
            <a:ext uri="{FF2B5EF4-FFF2-40B4-BE49-F238E27FC236}">
              <a16:creationId xmlns:a16="http://schemas.microsoft.com/office/drawing/2014/main" id="{894FB2E4-7C08-4616-B428-B2D475AA940B}"/>
            </a:ext>
          </a:extLst>
        </xdr:cNvPr>
        <xdr:cNvSpPr txBox="1"/>
      </xdr:nvSpPr>
      <xdr:spPr>
        <a:xfrm>
          <a:off x="9391727" y="1097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4915</xdr:rowOff>
    </xdr:from>
    <xdr:ext cx="469744" cy="259045"/>
    <xdr:sp macro="" textlink="">
      <xdr:nvSpPr>
        <xdr:cNvPr id="163" name="n_2mainValue【体育館・プール】&#10;一人当たり面積">
          <a:extLst>
            <a:ext uri="{FF2B5EF4-FFF2-40B4-BE49-F238E27FC236}">
              <a16:creationId xmlns:a16="http://schemas.microsoft.com/office/drawing/2014/main" id="{81CAD06C-A013-4A94-ACCD-42110B528D52}"/>
            </a:ext>
          </a:extLst>
        </xdr:cNvPr>
        <xdr:cNvSpPr txBox="1"/>
      </xdr:nvSpPr>
      <xdr:spPr>
        <a:xfrm>
          <a:off x="8515427" y="1097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6004</xdr:rowOff>
    </xdr:from>
    <xdr:ext cx="469744" cy="259045"/>
    <xdr:sp macro="" textlink="">
      <xdr:nvSpPr>
        <xdr:cNvPr id="164" name="n_3mainValue【体育館・プール】&#10;一人当たり面積">
          <a:extLst>
            <a:ext uri="{FF2B5EF4-FFF2-40B4-BE49-F238E27FC236}">
              <a16:creationId xmlns:a16="http://schemas.microsoft.com/office/drawing/2014/main" id="{29D08785-DEED-4431-B3F8-ED202972ADDC}"/>
            </a:ext>
          </a:extLst>
        </xdr:cNvPr>
        <xdr:cNvSpPr txBox="1"/>
      </xdr:nvSpPr>
      <xdr:spPr>
        <a:xfrm>
          <a:off x="7626427" y="1097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7093</xdr:rowOff>
    </xdr:from>
    <xdr:ext cx="469744" cy="259045"/>
    <xdr:sp macro="" textlink="">
      <xdr:nvSpPr>
        <xdr:cNvPr id="165" name="n_4mainValue【体育館・プール】&#10;一人当たり面積">
          <a:extLst>
            <a:ext uri="{FF2B5EF4-FFF2-40B4-BE49-F238E27FC236}">
              <a16:creationId xmlns:a16="http://schemas.microsoft.com/office/drawing/2014/main" id="{283269A3-E302-4939-82D1-0C6BA0B20D32}"/>
            </a:ext>
          </a:extLst>
        </xdr:cNvPr>
        <xdr:cNvSpPr txBox="1"/>
      </xdr:nvSpPr>
      <xdr:spPr>
        <a:xfrm>
          <a:off x="6737427" y="1097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97319A0-BD28-40DD-9677-AE93D5AEDD2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56DBE1BD-9743-46A3-81CC-AC3D0687039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96182F1A-3642-40DC-8239-A94CEA08F4C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15C70D41-D0DC-498B-8BEA-4402193E049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9ADF988D-DB2A-429D-B99A-72361DDB3FA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BFBD5E42-FEC0-4246-8B55-7E17DCB58FC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9942FFFD-9FD1-450B-8C58-08D66B5FDB8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DBACDAA1-D784-454F-85A5-D94CE29222F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E1C3FC76-EA0A-4F11-A75B-26AFB6EB6B7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4D1194D0-8043-43ED-ACEC-7CFA4101DA4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E28FD057-2E19-415A-B0CC-F708C8C2EDC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C458A57D-0BA1-47C7-949A-0175E33F811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7F65C222-7A43-4313-AC14-916AA4FF9DA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55720997-7FCA-48C2-9994-FD86E38A4F7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92FFF692-6878-4716-8EBA-D26C5C35505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DDC4B925-027F-46E6-8736-89765D10E11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52FD6D42-213F-4F0E-BD02-57676B17D694}"/>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7D0C17C6-61AF-4F09-A69F-E3EF14C5010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A3A1088C-4F9F-4299-8ACC-C733FD5D094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422D855C-2B07-487F-90C8-CA9382D1552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208F58D0-301B-44F6-ADD3-38616EF85B8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6BBEB3CA-6DB3-49F0-90F1-CE2B93DD34F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9FD8569A-316A-4E78-BEC0-C27A9A23DDC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D8B512BC-E21C-4484-A370-4CA336948DD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4A3CCADB-0A9F-487C-991A-5F9CD06641F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B80A7AD6-77DB-4366-BC62-059D50AEF7AE}"/>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C5D4D75E-B7DE-43BC-B825-6773FD53009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534565CC-FB17-447E-A33A-87EC2621438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EE247E6A-EEF9-48FC-B452-3F7D2289CB71}"/>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195" name="直線コネクタ 194">
          <a:extLst>
            <a:ext uri="{FF2B5EF4-FFF2-40B4-BE49-F238E27FC236}">
              <a16:creationId xmlns:a16="http://schemas.microsoft.com/office/drawing/2014/main" id="{40B231B8-C72A-44E3-9F29-128BC079C471}"/>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35940</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EAB961A0-4F09-486F-B622-A718F85ECFE3}"/>
            </a:ext>
          </a:extLst>
        </xdr:cNvPr>
        <xdr:cNvSpPr txBox="1"/>
      </xdr:nvSpPr>
      <xdr:spPr>
        <a:xfrm>
          <a:off x="4673600" y="1426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197" name="フローチャート: 判断 196">
          <a:extLst>
            <a:ext uri="{FF2B5EF4-FFF2-40B4-BE49-F238E27FC236}">
              <a16:creationId xmlns:a16="http://schemas.microsoft.com/office/drawing/2014/main" id="{2C28CD3F-A8C9-4FB1-98B4-9BB58D4F85A9}"/>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198" name="フローチャート: 判断 197">
          <a:extLst>
            <a:ext uri="{FF2B5EF4-FFF2-40B4-BE49-F238E27FC236}">
              <a16:creationId xmlns:a16="http://schemas.microsoft.com/office/drawing/2014/main" id="{D7C7D47C-F6FD-411F-A5BD-D052AD51E2B1}"/>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199" name="フローチャート: 判断 198">
          <a:extLst>
            <a:ext uri="{FF2B5EF4-FFF2-40B4-BE49-F238E27FC236}">
              <a16:creationId xmlns:a16="http://schemas.microsoft.com/office/drawing/2014/main" id="{9BB4BD65-8C10-49C6-B872-2F3C14304393}"/>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200" name="フローチャート: 判断 199">
          <a:extLst>
            <a:ext uri="{FF2B5EF4-FFF2-40B4-BE49-F238E27FC236}">
              <a16:creationId xmlns:a16="http://schemas.microsoft.com/office/drawing/2014/main" id="{23FE3860-C97D-4D6A-888A-3B0A4B427730}"/>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201" name="フローチャート: 判断 200">
          <a:extLst>
            <a:ext uri="{FF2B5EF4-FFF2-40B4-BE49-F238E27FC236}">
              <a16:creationId xmlns:a16="http://schemas.microsoft.com/office/drawing/2014/main" id="{63675DEB-6D47-499D-95F2-A7517029C27C}"/>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705FA47-1B1A-405A-92E3-83831EBD7D5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D047AD7E-63F2-44A6-92C8-02A59A18010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3F6A2062-7F64-4751-BB8C-FE915968A44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B6A93BD6-8B0A-40AF-9E68-750D628E5A4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C00CA1E6-BEDB-4E58-B632-15F52E90702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90170</xdr:rowOff>
    </xdr:from>
    <xdr:to>
      <xdr:col>24</xdr:col>
      <xdr:colOff>114300</xdr:colOff>
      <xdr:row>83</xdr:row>
      <xdr:rowOff>20320</xdr:rowOff>
    </xdr:to>
    <xdr:sp macro="" textlink="">
      <xdr:nvSpPr>
        <xdr:cNvPr id="207" name="楕円 206">
          <a:extLst>
            <a:ext uri="{FF2B5EF4-FFF2-40B4-BE49-F238E27FC236}">
              <a16:creationId xmlns:a16="http://schemas.microsoft.com/office/drawing/2014/main" id="{84EDE9F9-BD53-41A8-BCBB-6C269AE8B9B3}"/>
            </a:ext>
          </a:extLst>
        </xdr:cNvPr>
        <xdr:cNvSpPr/>
      </xdr:nvSpPr>
      <xdr:spPr>
        <a:xfrm>
          <a:off x="45847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113047</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288ABE35-C357-40EE-96A8-254BE21B25B2}"/>
            </a:ext>
          </a:extLst>
        </xdr:cNvPr>
        <xdr:cNvSpPr txBox="1"/>
      </xdr:nvSpPr>
      <xdr:spPr>
        <a:xfrm>
          <a:off x="4673600"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31387</xdr:rowOff>
    </xdr:from>
    <xdr:to>
      <xdr:col>20</xdr:col>
      <xdr:colOff>38100</xdr:colOff>
      <xdr:row>82</xdr:row>
      <xdr:rowOff>132987</xdr:rowOff>
    </xdr:to>
    <xdr:sp macro="" textlink="">
      <xdr:nvSpPr>
        <xdr:cNvPr id="209" name="楕円 208">
          <a:extLst>
            <a:ext uri="{FF2B5EF4-FFF2-40B4-BE49-F238E27FC236}">
              <a16:creationId xmlns:a16="http://schemas.microsoft.com/office/drawing/2014/main" id="{2B78C469-7BC8-4198-A693-0215E32338B9}"/>
            </a:ext>
          </a:extLst>
        </xdr:cNvPr>
        <xdr:cNvSpPr/>
      </xdr:nvSpPr>
      <xdr:spPr>
        <a:xfrm>
          <a:off x="37465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82187</xdr:rowOff>
    </xdr:from>
    <xdr:to>
      <xdr:col>24</xdr:col>
      <xdr:colOff>63500</xdr:colOff>
      <xdr:row>82</xdr:row>
      <xdr:rowOff>140970</xdr:rowOff>
    </xdr:to>
    <xdr:cxnSp macro="">
      <xdr:nvCxnSpPr>
        <xdr:cNvPr id="210" name="直線コネクタ 209">
          <a:extLst>
            <a:ext uri="{FF2B5EF4-FFF2-40B4-BE49-F238E27FC236}">
              <a16:creationId xmlns:a16="http://schemas.microsoft.com/office/drawing/2014/main" id="{AC96DDDE-44AB-423E-9560-BA4438C8D7EE}"/>
            </a:ext>
          </a:extLst>
        </xdr:cNvPr>
        <xdr:cNvCxnSpPr/>
      </xdr:nvCxnSpPr>
      <xdr:spPr>
        <a:xfrm>
          <a:off x="3797300" y="14141087"/>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137523</xdr:rowOff>
    </xdr:from>
    <xdr:to>
      <xdr:col>15</xdr:col>
      <xdr:colOff>101600</xdr:colOff>
      <xdr:row>82</xdr:row>
      <xdr:rowOff>67673</xdr:rowOff>
    </xdr:to>
    <xdr:sp macro="" textlink="">
      <xdr:nvSpPr>
        <xdr:cNvPr id="211" name="楕円 210">
          <a:extLst>
            <a:ext uri="{FF2B5EF4-FFF2-40B4-BE49-F238E27FC236}">
              <a16:creationId xmlns:a16="http://schemas.microsoft.com/office/drawing/2014/main" id="{5667D175-5EAC-4843-B84D-D4968DE69002}"/>
            </a:ext>
          </a:extLst>
        </xdr:cNvPr>
        <xdr:cNvSpPr/>
      </xdr:nvSpPr>
      <xdr:spPr>
        <a:xfrm>
          <a:off x="2857500" y="140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16873</xdr:rowOff>
    </xdr:from>
    <xdr:to>
      <xdr:col>19</xdr:col>
      <xdr:colOff>177800</xdr:colOff>
      <xdr:row>82</xdr:row>
      <xdr:rowOff>82187</xdr:rowOff>
    </xdr:to>
    <xdr:cxnSp macro="">
      <xdr:nvCxnSpPr>
        <xdr:cNvPr id="212" name="直線コネクタ 211">
          <a:extLst>
            <a:ext uri="{FF2B5EF4-FFF2-40B4-BE49-F238E27FC236}">
              <a16:creationId xmlns:a16="http://schemas.microsoft.com/office/drawing/2014/main" id="{12FBC2DC-1326-45F7-8D4B-41F8ABC744D1}"/>
            </a:ext>
          </a:extLst>
        </xdr:cNvPr>
        <xdr:cNvCxnSpPr/>
      </xdr:nvCxnSpPr>
      <xdr:spPr>
        <a:xfrm>
          <a:off x="2908300" y="1407577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86905</xdr:rowOff>
    </xdr:from>
    <xdr:to>
      <xdr:col>10</xdr:col>
      <xdr:colOff>165100</xdr:colOff>
      <xdr:row>82</xdr:row>
      <xdr:rowOff>17055</xdr:rowOff>
    </xdr:to>
    <xdr:sp macro="" textlink="">
      <xdr:nvSpPr>
        <xdr:cNvPr id="213" name="楕円 212">
          <a:extLst>
            <a:ext uri="{FF2B5EF4-FFF2-40B4-BE49-F238E27FC236}">
              <a16:creationId xmlns:a16="http://schemas.microsoft.com/office/drawing/2014/main" id="{5132BE47-57EC-4E4F-A317-04AAF55E6787}"/>
            </a:ext>
          </a:extLst>
        </xdr:cNvPr>
        <xdr:cNvSpPr/>
      </xdr:nvSpPr>
      <xdr:spPr>
        <a:xfrm>
          <a:off x="1968500" y="1397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137705</xdr:rowOff>
    </xdr:from>
    <xdr:to>
      <xdr:col>15</xdr:col>
      <xdr:colOff>50800</xdr:colOff>
      <xdr:row>82</xdr:row>
      <xdr:rowOff>16873</xdr:rowOff>
    </xdr:to>
    <xdr:cxnSp macro="">
      <xdr:nvCxnSpPr>
        <xdr:cNvPr id="214" name="直線コネクタ 213">
          <a:extLst>
            <a:ext uri="{FF2B5EF4-FFF2-40B4-BE49-F238E27FC236}">
              <a16:creationId xmlns:a16="http://schemas.microsoft.com/office/drawing/2014/main" id="{87CCE055-31C8-4637-9B9D-CE1AFB5D3AFB}"/>
            </a:ext>
          </a:extLst>
        </xdr:cNvPr>
        <xdr:cNvCxnSpPr/>
      </xdr:nvCxnSpPr>
      <xdr:spPr>
        <a:xfrm>
          <a:off x="2019300" y="14025155"/>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139156</xdr:rowOff>
    </xdr:from>
    <xdr:to>
      <xdr:col>6</xdr:col>
      <xdr:colOff>38100</xdr:colOff>
      <xdr:row>82</xdr:row>
      <xdr:rowOff>69306</xdr:rowOff>
    </xdr:to>
    <xdr:sp macro="" textlink="">
      <xdr:nvSpPr>
        <xdr:cNvPr id="215" name="楕円 214">
          <a:extLst>
            <a:ext uri="{FF2B5EF4-FFF2-40B4-BE49-F238E27FC236}">
              <a16:creationId xmlns:a16="http://schemas.microsoft.com/office/drawing/2014/main" id="{4FB0386E-A036-422D-9FB3-85D2204A78E7}"/>
            </a:ext>
          </a:extLst>
        </xdr:cNvPr>
        <xdr:cNvSpPr/>
      </xdr:nvSpPr>
      <xdr:spPr>
        <a:xfrm>
          <a:off x="10795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137705</xdr:rowOff>
    </xdr:from>
    <xdr:to>
      <xdr:col>10</xdr:col>
      <xdr:colOff>114300</xdr:colOff>
      <xdr:row>82</xdr:row>
      <xdr:rowOff>18506</xdr:rowOff>
    </xdr:to>
    <xdr:cxnSp macro="">
      <xdr:nvCxnSpPr>
        <xdr:cNvPr id="216" name="直線コネクタ 215">
          <a:extLst>
            <a:ext uri="{FF2B5EF4-FFF2-40B4-BE49-F238E27FC236}">
              <a16:creationId xmlns:a16="http://schemas.microsoft.com/office/drawing/2014/main" id="{24831974-5AB4-467C-BD21-9E12CA311E5C}"/>
            </a:ext>
          </a:extLst>
        </xdr:cNvPr>
        <xdr:cNvCxnSpPr/>
      </xdr:nvCxnSpPr>
      <xdr:spPr>
        <a:xfrm flipV="1">
          <a:off x="1130300" y="14025155"/>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120848</xdr:rowOff>
    </xdr:from>
    <xdr:ext cx="405111" cy="259045"/>
    <xdr:sp macro="" textlink="">
      <xdr:nvSpPr>
        <xdr:cNvPr id="217" name="n_1aveValue【福祉施設】&#10;有形固定資産減価償却率">
          <a:extLst>
            <a:ext uri="{FF2B5EF4-FFF2-40B4-BE49-F238E27FC236}">
              <a16:creationId xmlns:a16="http://schemas.microsoft.com/office/drawing/2014/main" id="{9B55286F-CD4F-4A48-A404-6F50280CB284}"/>
            </a:ext>
          </a:extLst>
        </xdr:cNvPr>
        <xdr:cNvSpPr txBox="1"/>
      </xdr:nvSpPr>
      <xdr:spPr>
        <a:xfrm>
          <a:off x="35820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218" name="n_2aveValue【福祉施設】&#10;有形固定資産減価償却率">
          <a:extLst>
            <a:ext uri="{FF2B5EF4-FFF2-40B4-BE49-F238E27FC236}">
              <a16:creationId xmlns:a16="http://schemas.microsoft.com/office/drawing/2014/main" id="{C5964CE2-BD3F-4A97-AC26-F6D17018316A}"/>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219" name="n_3aveValue【福祉施設】&#10;有形固定資産減価償却率">
          <a:extLst>
            <a:ext uri="{FF2B5EF4-FFF2-40B4-BE49-F238E27FC236}">
              <a16:creationId xmlns:a16="http://schemas.microsoft.com/office/drawing/2014/main" id="{9EA36CD0-9ABE-4251-A2EA-BA7CD8158AE4}"/>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220" name="n_4aveValue【福祉施設】&#10;有形固定資産減価償却率">
          <a:extLst>
            <a:ext uri="{FF2B5EF4-FFF2-40B4-BE49-F238E27FC236}">
              <a16:creationId xmlns:a16="http://schemas.microsoft.com/office/drawing/2014/main" id="{F38497A5-8A0B-4898-ABB4-8D90420D89B7}"/>
            </a:ext>
          </a:extLst>
        </xdr:cNvPr>
        <xdr:cNvSpPr txBox="1"/>
      </xdr:nvSpPr>
      <xdr:spPr>
        <a:xfrm>
          <a:off x="927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149514</xdr:rowOff>
    </xdr:from>
    <xdr:ext cx="405111" cy="259045"/>
    <xdr:sp macro="" textlink="">
      <xdr:nvSpPr>
        <xdr:cNvPr id="221" name="n_1mainValue【福祉施設】&#10;有形固定資産減価償却率">
          <a:extLst>
            <a:ext uri="{FF2B5EF4-FFF2-40B4-BE49-F238E27FC236}">
              <a16:creationId xmlns:a16="http://schemas.microsoft.com/office/drawing/2014/main" id="{C5552F26-2228-4A78-A901-9ADA251CC067}"/>
            </a:ext>
          </a:extLst>
        </xdr:cNvPr>
        <xdr:cNvSpPr txBox="1"/>
      </xdr:nvSpPr>
      <xdr:spPr>
        <a:xfrm>
          <a:off x="3582044" y="1386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84200</xdr:rowOff>
    </xdr:from>
    <xdr:ext cx="405111" cy="259045"/>
    <xdr:sp macro="" textlink="">
      <xdr:nvSpPr>
        <xdr:cNvPr id="222" name="n_2mainValue【福祉施設】&#10;有形固定資産減価償却率">
          <a:extLst>
            <a:ext uri="{FF2B5EF4-FFF2-40B4-BE49-F238E27FC236}">
              <a16:creationId xmlns:a16="http://schemas.microsoft.com/office/drawing/2014/main" id="{63EF0391-BCC8-4148-B193-7474DB5F13C4}"/>
            </a:ext>
          </a:extLst>
        </xdr:cNvPr>
        <xdr:cNvSpPr txBox="1"/>
      </xdr:nvSpPr>
      <xdr:spPr>
        <a:xfrm>
          <a:off x="2705744" y="1380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33582</xdr:rowOff>
    </xdr:from>
    <xdr:ext cx="405111" cy="259045"/>
    <xdr:sp macro="" textlink="">
      <xdr:nvSpPr>
        <xdr:cNvPr id="223" name="n_3mainValue【福祉施設】&#10;有形固定資産減価償却率">
          <a:extLst>
            <a:ext uri="{FF2B5EF4-FFF2-40B4-BE49-F238E27FC236}">
              <a16:creationId xmlns:a16="http://schemas.microsoft.com/office/drawing/2014/main" id="{96D91156-5137-445E-AE4D-BF24C3DB0518}"/>
            </a:ext>
          </a:extLst>
        </xdr:cNvPr>
        <xdr:cNvSpPr txBox="1"/>
      </xdr:nvSpPr>
      <xdr:spPr>
        <a:xfrm>
          <a:off x="1816744" y="1374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85833</xdr:rowOff>
    </xdr:from>
    <xdr:ext cx="405111" cy="259045"/>
    <xdr:sp macro="" textlink="">
      <xdr:nvSpPr>
        <xdr:cNvPr id="224" name="n_4mainValue【福祉施設】&#10;有形固定資産減価償却率">
          <a:extLst>
            <a:ext uri="{FF2B5EF4-FFF2-40B4-BE49-F238E27FC236}">
              <a16:creationId xmlns:a16="http://schemas.microsoft.com/office/drawing/2014/main" id="{E67C0C56-B880-4C46-861F-F15993D8B0BB}"/>
            </a:ext>
          </a:extLst>
        </xdr:cNvPr>
        <xdr:cNvSpPr txBox="1"/>
      </xdr:nvSpPr>
      <xdr:spPr>
        <a:xfrm>
          <a:off x="9277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C4CFD953-F543-4FA6-86D8-32ED311D595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904195FB-DF48-47A2-89E9-9FDA0DC84B7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6DB78D84-0551-4ED3-A7C7-E26FAA3CF88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D7E35DBD-9825-4250-ACC9-733EAB3C5F4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AC0C9E6A-D6B8-4AE8-822B-9E63C8190D9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D7D64453-4D5E-424E-BABF-BEEB1BC052D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98303733-309A-4EAC-B5EA-D4F3D02965B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6299026C-8727-41BC-AC69-23633B42A0D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27CE5C3C-882F-41FF-BC5F-93159E2B8B8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E0EA39CF-85F9-4CD8-A8A3-EE87D879C0D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5" name="直線コネクタ 234">
          <a:extLst>
            <a:ext uri="{FF2B5EF4-FFF2-40B4-BE49-F238E27FC236}">
              <a16:creationId xmlns:a16="http://schemas.microsoft.com/office/drawing/2014/main" id="{AA95C179-1BEF-4FF7-95DB-39C132EBED8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6" name="テキスト ボックス 235">
          <a:extLst>
            <a:ext uri="{FF2B5EF4-FFF2-40B4-BE49-F238E27FC236}">
              <a16:creationId xmlns:a16="http://schemas.microsoft.com/office/drawing/2014/main" id="{4C130755-D820-46F0-AAF5-F6A486A2AD8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7" name="直線コネクタ 236">
          <a:extLst>
            <a:ext uri="{FF2B5EF4-FFF2-40B4-BE49-F238E27FC236}">
              <a16:creationId xmlns:a16="http://schemas.microsoft.com/office/drawing/2014/main" id="{4B94A51C-9B0C-44C2-AE3C-3BB8A1CC725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8" name="テキスト ボックス 237">
          <a:extLst>
            <a:ext uri="{FF2B5EF4-FFF2-40B4-BE49-F238E27FC236}">
              <a16:creationId xmlns:a16="http://schemas.microsoft.com/office/drawing/2014/main" id="{3DB79376-B8A6-4DA1-9D2F-CA0CDDE940A6}"/>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9" name="直線コネクタ 238">
          <a:extLst>
            <a:ext uri="{FF2B5EF4-FFF2-40B4-BE49-F238E27FC236}">
              <a16:creationId xmlns:a16="http://schemas.microsoft.com/office/drawing/2014/main" id="{624AC70C-3651-4657-A7DD-973E5ED7E9C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40" name="テキスト ボックス 239">
          <a:extLst>
            <a:ext uri="{FF2B5EF4-FFF2-40B4-BE49-F238E27FC236}">
              <a16:creationId xmlns:a16="http://schemas.microsoft.com/office/drawing/2014/main" id="{1791857F-1948-4578-9E87-432476C40F7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1" name="直線コネクタ 240">
          <a:extLst>
            <a:ext uri="{FF2B5EF4-FFF2-40B4-BE49-F238E27FC236}">
              <a16:creationId xmlns:a16="http://schemas.microsoft.com/office/drawing/2014/main" id="{B178700C-AC2C-49B1-9921-C3311CA2956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42" name="テキスト ボックス 241">
          <a:extLst>
            <a:ext uri="{FF2B5EF4-FFF2-40B4-BE49-F238E27FC236}">
              <a16:creationId xmlns:a16="http://schemas.microsoft.com/office/drawing/2014/main" id="{7D899695-B0D9-4492-AB5A-903DB3CFB05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3" name="直線コネクタ 242">
          <a:extLst>
            <a:ext uri="{FF2B5EF4-FFF2-40B4-BE49-F238E27FC236}">
              <a16:creationId xmlns:a16="http://schemas.microsoft.com/office/drawing/2014/main" id="{3B0436BE-EBC1-4E3E-BD07-4CA78225956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4" name="テキスト ボックス 243">
          <a:extLst>
            <a:ext uri="{FF2B5EF4-FFF2-40B4-BE49-F238E27FC236}">
              <a16:creationId xmlns:a16="http://schemas.microsoft.com/office/drawing/2014/main" id="{57D10C2B-2865-46D2-BAEE-91F780921C8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5" name="直線コネクタ 244">
          <a:extLst>
            <a:ext uri="{FF2B5EF4-FFF2-40B4-BE49-F238E27FC236}">
              <a16:creationId xmlns:a16="http://schemas.microsoft.com/office/drawing/2014/main" id="{7A40F8BC-E33C-4F9D-A33F-F0504832E85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6" name="テキスト ボックス 245">
          <a:extLst>
            <a:ext uri="{FF2B5EF4-FFF2-40B4-BE49-F238E27FC236}">
              <a16:creationId xmlns:a16="http://schemas.microsoft.com/office/drawing/2014/main" id="{8AAA19ED-AD37-4BEC-8595-5C1CC3A15A5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a:extLst>
            <a:ext uri="{FF2B5EF4-FFF2-40B4-BE49-F238E27FC236}">
              <a16:creationId xmlns:a16="http://schemas.microsoft.com/office/drawing/2014/main" id="{5E2975E9-987D-4007-AA04-C6EBE701478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8" name="テキスト ボックス 247">
          <a:extLst>
            <a:ext uri="{FF2B5EF4-FFF2-40B4-BE49-F238E27FC236}">
              <a16:creationId xmlns:a16="http://schemas.microsoft.com/office/drawing/2014/main" id="{3BF75B95-FE07-4D43-BB28-191759E9EEB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a:extLst>
            <a:ext uri="{FF2B5EF4-FFF2-40B4-BE49-F238E27FC236}">
              <a16:creationId xmlns:a16="http://schemas.microsoft.com/office/drawing/2014/main" id="{0560DF42-3122-4FCD-A309-9F334CF6B41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250" name="直線コネクタ 249">
          <a:extLst>
            <a:ext uri="{FF2B5EF4-FFF2-40B4-BE49-F238E27FC236}">
              <a16:creationId xmlns:a16="http://schemas.microsoft.com/office/drawing/2014/main" id="{8DE32AD3-7857-4E32-BD7E-E55AD0ED58E9}"/>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251" name="【福祉施設】&#10;一人当たり面積最小値テキスト">
          <a:extLst>
            <a:ext uri="{FF2B5EF4-FFF2-40B4-BE49-F238E27FC236}">
              <a16:creationId xmlns:a16="http://schemas.microsoft.com/office/drawing/2014/main" id="{11D6EFAC-716A-4FE2-A181-E6185C6C8CD6}"/>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252" name="直線コネクタ 251">
          <a:extLst>
            <a:ext uri="{FF2B5EF4-FFF2-40B4-BE49-F238E27FC236}">
              <a16:creationId xmlns:a16="http://schemas.microsoft.com/office/drawing/2014/main" id="{0187FB49-BAE6-458A-86E0-E99B2FFDCC75}"/>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253" name="【福祉施設】&#10;一人当たり面積最大値テキスト">
          <a:extLst>
            <a:ext uri="{FF2B5EF4-FFF2-40B4-BE49-F238E27FC236}">
              <a16:creationId xmlns:a16="http://schemas.microsoft.com/office/drawing/2014/main" id="{6752FAA2-205F-41A2-83B3-4A667D017369}"/>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254" name="直線コネクタ 253">
          <a:extLst>
            <a:ext uri="{FF2B5EF4-FFF2-40B4-BE49-F238E27FC236}">
              <a16:creationId xmlns:a16="http://schemas.microsoft.com/office/drawing/2014/main" id="{01402DB8-0505-4017-B86C-AD684C9AC77B}"/>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255" name="【福祉施設】&#10;一人当たり面積平均値テキスト">
          <a:extLst>
            <a:ext uri="{FF2B5EF4-FFF2-40B4-BE49-F238E27FC236}">
              <a16:creationId xmlns:a16="http://schemas.microsoft.com/office/drawing/2014/main" id="{4C3A25D8-DC3B-4D82-9BEA-FEA516331BD0}"/>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256" name="フローチャート: 判断 255">
          <a:extLst>
            <a:ext uri="{FF2B5EF4-FFF2-40B4-BE49-F238E27FC236}">
              <a16:creationId xmlns:a16="http://schemas.microsoft.com/office/drawing/2014/main" id="{0009908B-1BAF-4AF6-A2AE-A75761A040A9}"/>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257" name="フローチャート: 判断 256">
          <a:extLst>
            <a:ext uri="{FF2B5EF4-FFF2-40B4-BE49-F238E27FC236}">
              <a16:creationId xmlns:a16="http://schemas.microsoft.com/office/drawing/2014/main" id="{16BDD98F-D0F7-49D6-B7C1-74DA40AE594C}"/>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258" name="フローチャート: 判断 257">
          <a:extLst>
            <a:ext uri="{FF2B5EF4-FFF2-40B4-BE49-F238E27FC236}">
              <a16:creationId xmlns:a16="http://schemas.microsoft.com/office/drawing/2014/main" id="{587F45D5-BEF4-436D-A4B5-D516C57752CA}"/>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259" name="フローチャート: 判断 258">
          <a:extLst>
            <a:ext uri="{FF2B5EF4-FFF2-40B4-BE49-F238E27FC236}">
              <a16:creationId xmlns:a16="http://schemas.microsoft.com/office/drawing/2014/main" id="{2140E7E6-3A1E-40A5-96DD-70F4305C116B}"/>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260" name="フローチャート: 判断 259">
          <a:extLst>
            <a:ext uri="{FF2B5EF4-FFF2-40B4-BE49-F238E27FC236}">
              <a16:creationId xmlns:a16="http://schemas.microsoft.com/office/drawing/2014/main" id="{01FE12FA-854A-426C-B89A-C559D52ACC2E}"/>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8D6491A7-630E-49FE-8A00-91C486A0699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2B7708A6-0E6C-445D-9C28-D17B0F661B2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A06EB81A-EF2F-4086-9633-D082706A9A4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8EF0CFD2-BBB8-4A0C-AE0C-2022D01FED2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8F5FCA46-60DF-4B5F-AD10-126A4CA22FF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134801</xdr:rowOff>
    </xdr:from>
    <xdr:to>
      <xdr:col>55</xdr:col>
      <xdr:colOff>50800</xdr:colOff>
      <xdr:row>86</xdr:row>
      <xdr:rowOff>64951</xdr:rowOff>
    </xdr:to>
    <xdr:sp macro="" textlink="">
      <xdr:nvSpPr>
        <xdr:cNvPr id="266" name="楕円 265">
          <a:extLst>
            <a:ext uri="{FF2B5EF4-FFF2-40B4-BE49-F238E27FC236}">
              <a16:creationId xmlns:a16="http://schemas.microsoft.com/office/drawing/2014/main" id="{956F8753-1B39-48C8-B606-7840BD4B2220}"/>
            </a:ext>
          </a:extLst>
        </xdr:cNvPr>
        <xdr:cNvSpPr/>
      </xdr:nvSpPr>
      <xdr:spPr>
        <a:xfrm>
          <a:off x="10426700" y="147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113228</xdr:rowOff>
    </xdr:from>
    <xdr:ext cx="469744" cy="259045"/>
    <xdr:sp macro="" textlink="">
      <xdr:nvSpPr>
        <xdr:cNvPr id="267" name="【福祉施設】&#10;一人当たり面積該当値テキスト">
          <a:extLst>
            <a:ext uri="{FF2B5EF4-FFF2-40B4-BE49-F238E27FC236}">
              <a16:creationId xmlns:a16="http://schemas.microsoft.com/office/drawing/2014/main" id="{D3A98576-5659-49D5-978C-48CB3C04DB43}"/>
            </a:ext>
          </a:extLst>
        </xdr:cNvPr>
        <xdr:cNvSpPr txBox="1"/>
      </xdr:nvSpPr>
      <xdr:spPr>
        <a:xfrm>
          <a:off x="10515600" y="1468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138068</xdr:rowOff>
    </xdr:from>
    <xdr:to>
      <xdr:col>50</xdr:col>
      <xdr:colOff>165100</xdr:colOff>
      <xdr:row>86</xdr:row>
      <xdr:rowOff>68218</xdr:rowOff>
    </xdr:to>
    <xdr:sp macro="" textlink="">
      <xdr:nvSpPr>
        <xdr:cNvPr id="268" name="楕円 267">
          <a:extLst>
            <a:ext uri="{FF2B5EF4-FFF2-40B4-BE49-F238E27FC236}">
              <a16:creationId xmlns:a16="http://schemas.microsoft.com/office/drawing/2014/main" id="{467B4059-63CD-4511-8CE6-06FBB6EA983B}"/>
            </a:ext>
          </a:extLst>
        </xdr:cNvPr>
        <xdr:cNvSpPr/>
      </xdr:nvSpPr>
      <xdr:spPr>
        <a:xfrm>
          <a:off x="9588500" y="1471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14151</xdr:rowOff>
    </xdr:from>
    <xdr:to>
      <xdr:col>55</xdr:col>
      <xdr:colOff>0</xdr:colOff>
      <xdr:row>86</xdr:row>
      <xdr:rowOff>17418</xdr:rowOff>
    </xdr:to>
    <xdr:cxnSp macro="">
      <xdr:nvCxnSpPr>
        <xdr:cNvPr id="269" name="直線コネクタ 268">
          <a:extLst>
            <a:ext uri="{FF2B5EF4-FFF2-40B4-BE49-F238E27FC236}">
              <a16:creationId xmlns:a16="http://schemas.microsoft.com/office/drawing/2014/main" id="{A52528C4-CBAA-41EF-8056-8846DD2115BF}"/>
            </a:ext>
          </a:extLst>
        </xdr:cNvPr>
        <xdr:cNvCxnSpPr/>
      </xdr:nvCxnSpPr>
      <xdr:spPr>
        <a:xfrm flipV="1">
          <a:off x="9639300" y="1475885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139156</xdr:rowOff>
    </xdr:from>
    <xdr:to>
      <xdr:col>46</xdr:col>
      <xdr:colOff>38100</xdr:colOff>
      <xdr:row>86</xdr:row>
      <xdr:rowOff>69306</xdr:rowOff>
    </xdr:to>
    <xdr:sp macro="" textlink="">
      <xdr:nvSpPr>
        <xdr:cNvPr id="270" name="楕円 269">
          <a:extLst>
            <a:ext uri="{FF2B5EF4-FFF2-40B4-BE49-F238E27FC236}">
              <a16:creationId xmlns:a16="http://schemas.microsoft.com/office/drawing/2014/main" id="{36DB9D0F-9618-4DAB-ACB2-B9128C0DD8D3}"/>
            </a:ext>
          </a:extLst>
        </xdr:cNvPr>
        <xdr:cNvSpPr/>
      </xdr:nvSpPr>
      <xdr:spPr>
        <a:xfrm>
          <a:off x="86995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17418</xdr:rowOff>
    </xdr:from>
    <xdr:to>
      <xdr:col>50</xdr:col>
      <xdr:colOff>114300</xdr:colOff>
      <xdr:row>86</xdr:row>
      <xdr:rowOff>18506</xdr:rowOff>
    </xdr:to>
    <xdr:cxnSp macro="">
      <xdr:nvCxnSpPr>
        <xdr:cNvPr id="271" name="直線コネクタ 270">
          <a:extLst>
            <a:ext uri="{FF2B5EF4-FFF2-40B4-BE49-F238E27FC236}">
              <a16:creationId xmlns:a16="http://schemas.microsoft.com/office/drawing/2014/main" id="{D3109E20-F81A-4859-AE22-1756BCE22C72}"/>
            </a:ext>
          </a:extLst>
        </xdr:cNvPr>
        <xdr:cNvCxnSpPr/>
      </xdr:nvCxnSpPr>
      <xdr:spPr>
        <a:xfrm flipV="1">
          <a:off x="8750300" y="14762118"/>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140244</xdr:rowOff>
    </xdr:from>
    <xdr:to>
      <xdr:col>41</xdr:col>
      <xdr:colOff>101600</xdr:colOff>
      <xdr:row>86</xdr:row>
      <xdr:rowOff>70394</xdr:rowOff>
    </xdr:to>
    <xdr:sp macro="" textlink="">
      <xdr:nvSpPr>
        <xdr:cNvPr id="272" name="楕円 271">
          <a:extLst>
            <a:ext uri="{FF2B5EF4-FFF2-40B4-BE49-F238E27FC236}">
              <a16:creationId xmlns:a16="http://schemas.microsoft.com/office/drawing/2014/main" id="{29EA029E-F83B-4E84-982D-051FF9E077DE}"/>
            </a:ext>
          </a:extLst>
        </xdr:cNvPr>
        <xdr:cNvSpPr/>
      </xdr:nvSpPr>
      <xdr:spPr>
        <a:xfrm>
          <a:off x="7810500" y="1471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18506</xdr:rowOff>
    </xdr:from>
    <xdr:to>
      <xdr:col>45</xdr:col>
      <xdr:colOff>177800</xdr:colOff>
      <xdr:row>86</xdr:row>
      <xdr:rowOff>19594</xdr:rowOff>
    </xdr:to>
    <xdr:cxnSp macro="">
      <xdr:nvCxnSpPr>
        <xdr:cNvPr id="273" name="直線コネクタ 272">
          <a:extLst>
            <a:ext uri="{FF2B5EF4-FFF2-40B4-BE49-F238E27FC236}">
              <a16:creationId xmlns:a16="http://schemas.microsoft.com/office/drawing/2014/main" id="{00AFF3F6-41CD-4FD8-8194-D6A8F8125BFE}"/>
            </a:ext>
          </a:extLst>
        </xdr:cNvPr>
        <xdr:cNvCxnSpPr/>
      </xdr:nvCxnSpPr>
      <xdr:spPr>
        <a:xfrm flipV="1">
          <a:off x="7861300" y="1476320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142421</xdr:rowOff>
    </xdr:from>
    <xdr:to>
      <xdr:col>36</xdr:col>
      <xdr:colOff>165100</xdr:colOff>
      <xdr:row>86</xdr:row>
      <xdr:rowOff>72571</xdr:rowOff>
    </xdr:to>
    <xdr:sp macro="" textlink="">
      <xdr:nvSpPr>
        <xdr:cNvPr id="274" name="楕円 273">
          <a:extLst>
            <a:ext uri="{FF2B5EF4-FFF2-40B4-BE49-F238E27FC236}">
              <a16:creationId xmlns:a16="http://schemas.microsoft.com/office/drawing/2014/main" id="{FD918515-D3C7-457A-A611-A2F0061A6B03}"/>
            </a:ext>
          </a:extLst>
        </xdr:cNvPr>
        <xdr:cNvSpPr/>
      </xdr:nvSpPr>
      <xdr:spPr>
        <a:xfrm>
          <a:off x="6921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19594</xdr:rowOff>
    </xdr:from>
    <xdr:to>
      <xdr:col>41</xdr:col>
      <xdr:colOff>50800</xdr:colOff>
      <xdr:row>86</xdr:row>
      <xdr:rowOff>21771</xdr:rowOff>
    </xdr:to>
    <xdr:cxnSp macro="">
      <xdr:nvCxnSpPr>
        <xdr:cNvPr id="275" name="直線コネクタ 274">
          <a:extLst>
            <a:ext uri="{FF2B5EF4-FFF2-40B4-BE49-F238E27FC236}">
              <a16:creationId xmlns:a16="http://schemas.microsoft.com/office/drawing/2014/main" id="{30CF04B7-680C-4C76-A848-D8FD1B261ADA}"/>
            </a:ext>
          </a:extLst>
        </xdr:cNvPr>
        <xdr:cNvCxnSpPr/>
      </xdr:nvCxnSpPr>
      <xdr:spPr>
        <a:xfrm flipV="1">
          <a:off x="6972300" y="14764294"/>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276" name="n_1aveValue【福祉施設】&#10;一人当たり面積">
          <a:extLst>
            <a:ext uri="{FF2B5EF4-FFF2-40B4-BE49-F238E27FC236}">
              <a16:creationId xmlns:a16="http://schemas.microsoft.com/office/drawing/2014/main" id="{B485FA3E-D784-43B0-BF41-39E29E54E73D}"/>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277" name="n_2aveValue【福祉施設】&#10;一人当たり面積">
          <a:extLst>
            <a:ext uri="{FF2B5EF4-FFF2-40B4-BE49-F238E27FC236}">
              <a16:creationId xmlns:a16="http://schemas.microsoft.com/office/drawing/2014/main" id="{15E74772-FD99-4954-B069-9036024B17E1}"/>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278" name="n_3aveValue【福祉施設】&#10;一人当たり面積">
          <a:extLst>
            <a:ext uri="{FF2B5EF4-FFF2-40B4-BE49-F238E27FC236}">
              <a16:creationId xmlns:a16="http://schemas.microsoft.com/office/drawing/2014/main" id="{B6851F14-903A-4C32-9346-4C2D3FFF0AB2}"/>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279" name="n_4aveValue【福祉施設】&#10;一人当たり面積">
          <a:extLst>
            <a:ext uri="{FF2B5EF4-FFF2-40B4-BE49-F238E27FC236}">
              <a16:creationId xmlns:a16="http://schemas.microsoft.com/office/drawing/2014/main" id="{525D25FB-AAED-44DF-B66D-B3710E10DA94}"/>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59345</xdr:rowOff>
    </xdr:from>
    <xdr:ext cx="469744" cy="259045"/>
    <xdr:sp macro="" textlink="">
      <xdr:nvSpPr>
        <xdr:cNvPr id="280" name="n_1mainValue【福祉施設】&#10;一人当たり面積">
          <a:extLst>
            <a:ext uri="{FF2B5EF4-FFF2-40B4-BE49-F238E27FC236}">
              <a16:creationId xmlns:a16="http://schemas.microsoft.com/office/drawing/2014/main" id="{C64A9DAA-80E4-498E-AF55-D94434727206}"/>
            </a:ext>
          </a:extLst>
        </xdr:cNvPr>
        <xdr:cNvSpPr txBox="1"/>
      </xdr:nvSpPr>
      <xdr:spPr>
        <a:xfrm>
          <a:off x="9391727" y="1480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60433</xdr:rowOff>
    </xdr:from>
    <xdr:ext cx="469744" cy="259045"/>
    <xdr:sp macro="" textlink="">
      <xdr:nvSpPr>
        <xdr:cNvPr id="281" name="n_2mainValue【福祉施設】&#10;一人当たり面積">
          <a:extLst>
            <a:ext uri="{FF2B5EF4-FFF2-40B4-BE49-F238E27FC236}">
              <a16:creationId xmlns:a16="http://schemas.microsoft.com/office/drawing/2014/main" id="{70DBB451-9EB3-4599-9427-92D72A5A9F12}"/>
            </a:ext>
          </a:extLst>
        </xdr:cNvPr>
        <xdr:cNvSpPr txBox="1"/>
      </xdr:nvSpPr>
      <xdr:spPr>
        <a:xfrm>
          <a:off x="8515427" y="1480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61521</xdr:rowOff>
    </xdr:from>
    <xdr:ext cx="469744" cy="259045"/>
    <xdr:sp macro="" textlink="">
      <xdr:nvSpPr>
        <xdr:cNvPr id="282" name="n_3mainValue【福祉施設】&#10;一人当たり面積">
          <a:extLst>
            <a:ext uri="{FF2B5EF4-FFF2-40B4-BE49-F238E27FC236}">
              <a16:creationId xmlns:a16="http://schemas.microsoft.com/office/drawing/2014/main" id="{F211B3EA-A825-40C8-9F63-964C9BF96E70}"/>
            </a:ext>
          </a:extLst>
        </xdr:cNvPr>
        <xdr:cNvSpPr txBox="1"/>
      </xdr:nvSpPr>
      <xdr:spPr>
        <a:xfrm>
          <a:off x="7626427" y="1480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63698</xdr:rowOff>
    </xdr:from>
    <xdr:ext cx="469744" cy="259045"/>
    <xdr:sp macro="" textlink="">
      <xdr:nvSpPr>
        <xdr:cNvPr id="283" name="n_4mainValue【福祉施設】&#10;一人当たり面積">
          <a:extLst>
            <a:ext uri="{FF2B5EF4-FFF2-40B4-BE49-F238E27FC236}">
              <a16:creationId xmlns:a16="http://schemas.microsoft.com/office/drawing/2014/main" id="{3E330D88-118C-4CDD-BD94-4B6A282E8AE0}"/>
            </a:ext>
          </a:extLst>
        </xdr:cNvPr>
        <xdr:cNvSpPr txBox="1"/>
      </xdr:nvSpPr>
      <xdr:spPr>
        <a:xfrm>
          <a:off x="67374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71224A02-4F68-4753-9804-59C7DDBC9DE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FD89C0B9-57F2-4035-931B-908AB840B62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7A3B52B8-E439-4733-832E-E792614F00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F175D571-A831-48B3-9A1D-804C53E95D8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2634B53E-907C-4DE8-9A9E-85B7DEB117F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18DFCB43-A59F-41A5-A466-7712A9810D0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3300DFEB-393B-4C84-9086-771ABF50CAA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5D20FFA7-7023-4477-8979-9A5158E574C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a:extLst>
            <a:ext uri="{FF2B5EF4-FFF2-40B4-BE49-F238E27FC236}">
              <a16:creationId xmlns:a16="http://schemas.microsoft.com/office/drawing/2014/main" id="{A83C2A38-ED04-45ED-9E64-9BA83980B4F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a:extLst>
            <a:ext uri="{FF2B5EF4-FFF2-40B4-BE49-F238E27FC236}">
              <a16:creationId xmlns:a16="http://schemas.microsoft.com/office/drawing/2014/main" id="{304FE722-5ACD-451B-921F-DB5CB3015CE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a:extLst>
            <a:ext uri="{FF2B5EF4-FFF2-40B4-BE49-F238E27FC236}">
              <a16:creationId xmlns:a16="http://schemas.microsoft.com/office/drawing/2014/main" id="{6077B5D1-3B84-443E-A3B2-CD8F0288D96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a:extLst>
            <a:ext uri="{FF2B5EF4-FFF2-40B4-BE49-F238E27FC236}">
              <a16:creationId xmlns:a16="http://schemas.microsoft.com/office/drawing/2014/main" id="{E61722F7-A3AF-4205-BF80-8846A501E96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a:extLst>
            <a:ext uri="{FF2B5EF4-FFF2-40B4-BE49-F238E27FC236}">
              <a16:creationId xmlns:a16="http://schemas.microsoft.com/office/drawing/2014/main" id="{356571DD-36CB-4B14-81E0-895D5A900A3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a:extLst>
            <a:ext uri="{FF2B5EF4-FFF2-40B4-BE49-F238E27FC236}">
              <a16:creationId xmlns:a16="http://schemas.microsoft.com/office/drawing/2014/main" id="{7443CCDF-F393-4439-AA95-74126376F0C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a:extLst>
            <a:ext uri="{FF2B5EF4-FFF2-40B4-BE49-F238E27FC236}">
              <a16:creationId xmlns:a16="http://schemas.microsoft.com/office/drawing/2014/main" id="{FEE6ED58-2C5A-4512-B097-93594DB76AA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a:extLst>
            <a:ext uri="{FF2B5EF4-FFF2-40B4-BE49-F238E27FC236}">
              <a16:creationId xmlns:a16="http://schemas.microsoft.com/office/drawing/2014/main" id="{AF37A684-CDFD-4B3C-9502-2CCE3DFADC1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a:extLst>
            <a:ext uri="{FF2B5EF4-FFF2-40B4-BE49-F238E27FC236}">
              <a16:creationId xmlns:a16="http://schemas.microsoft.com/office/drawing/2014/main" id="{FF2BF8A2-B5DB-4917-92A8-27A2D7D2BD0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a:extLst>
            <a:ext uri="{FF2B5EF4-FFF2-40B4-BE49-F238E27FC236}">
              <a16:creationId xmlns:a16="http://schemas.microsoft.com/office/drawing/2014/main" id="{B6658CA7-9B21-4E23-BAD5-455BAB56FF8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a:extLst>
            <a:ext uri="{FF2B5EF4-FFF2-40B4-BE49-F238E27FC236}">
              <a16:creationId xmlns:a16="http://schemas.microsoft.com/office/drawing/2014/main" id="{E192CEF1-4E9C-48A9-90BB-4FC8EA12408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a:extLst>
            <a:ext uri="{FF2B5EF4-FFF2-40B4-BE49-F238E27FC236}">
              <a16:creationId xmlns:a16="http://schemas.microsoft.com/office/drawing/2014/main" id="{1D434380-3E8C-4B74-9356-4ED3E9002EC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a:extLst>
            <a:ext uri="{FF2B5EF4-FFF2-40B4-BE49-F238E27FC236}">
              <a16:creationId xmlns:a16="http://schemas.microsoft.com/office/drawing/2014/main" id="{7B99BA25-AB3E-4D43-9EA4-8D39BF30E51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a:extLst>
            <a:ext uri="{FF2B5EF4-FFF2-40B4-BE49-F238E27FC236}">
              <a16:creationId xmlns:a16="http://schemas.microsoft.com/office/drawing/2014/main" id="{35120887-6878-47A4-BA3B-5AF793D81F6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a:extLst>
            <a:ext uri="{FF2B5EF4-FFF2-40B4-BE49-F238E27FC236}">
              <a16:creationId xmlns:a16="http://schemas.microsoft.com/office/drawing/2014/main" id="{7EED7546-217D-40BE-ADB0-4C5AD7E9447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a:extLst>
            <a:ext uri="{FF2B5EF4-FFF2-40B4-BE49-F238E27FC236}">
              <a16:creationId xmlns:a16="http://schemas.microsoft.com/office/drawing/2014/main" id="{8AFBF18B-3532-4784-91B8-C108A6C5CDC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a:extLst>
            <a:ext uri="{FF2B5EF4-FFF2-40B4-BE49-F238E27FC236}">
              <a16:creationId xmlns:a16="http://schemas.microsoft.com/office/drawing/2014/main" id="{1CCA7CA1-7A99-4A8A-B150-BE6599ABE76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309" name="直線コネクタ 308">
          <a:extLst>
            <a:ext uri="{FF2B5EF4-FFF2-40B4-BE49-F238E27FC236}">
              <a16:creationId xmlns:a16="http://schemas.microsoft.com/office/drawing/2014/main" id="{AF795BC3-FBF3-4F5C-B0B8-3D3E16992DB8}"/>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310" name="【市民会館】&#10;有形固定資産減価償却率最小値テキスト">
          <a:extLst>
            <a:ext uri="{FF2B5EF4-FFF2-40B4-BE49-F238E27FC236}">
              <a16:creationId xmlns:a16="http://schemas.microsoft.com/office/drawing/2014/main" id="{5252ED6B-AC13-4ABB-A0D0-5DBD5F560C76}"/>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311" name="直線コネクタ 310">
          <a:extLst>
            <a:ext uri="{FF2B5EF4-FFF2-40B4-BE49-F238E27FC236}">
              <a16:creationId xmlns:a16="http://schemas.microsoft.com/office/drawing/2014/main" id="{A61A6060-1755-4D2C-87EA-3B37168B3E8A}"/>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312" name="【市民会館】&#10;有形固定資産減価償却率最大値テキスト">
          <a:extLst>
            <a:ext uri="{FF2B5EF4-FFF2-40B4-BE49-F238E27FC236}">
              <a16:creationId xmlns:a16="http://schemas.microsoft.com/office/drawing/2014/main" id="{2C2F8443-0296-44F8-B7BD-3F5A298E3F8E}"/>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313" name="直線コネクタ 312">
          <a:extLst>
            <a:ext uri="{FF2B5EF4-FFF2-40B4-BE49-F238E27FC236}">
              <a16:creationId xmlns:a16="http://schemas.microsoft.com/office/drawing/2014/main" id="{30139D83-09B2-4E1B-8E7D-BAED4C02E0F1}"/>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314" name="【市民会館】&#10;有形固定資産減価償却率平均値テキスト">
          <a:extLst>
            <a:ext uri="{FF2B5EF4-FFF2-40B4-BE49-F238E27FC236}">
              <a16:creationId xmlns:a16="http://schemas.microsoft.com/office/drawing/2014/main" id="{97567E52-7ACF-41CA-91B9-42935C065E14}"/>
            </a:ext>
          </a:extLst>
        </xdr:cNvPr>
        <xdr:cNvSpPr txBox="1"/>
      </xdr:nvSpPr>
      <xdr:spPr>
        <a:xfrm>
          <a:off x="4673600" y="1806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315" name="フローチャート: 判断 314">
          <a:extLst>
            <a:ext uri="{FF2B5EF4-FFF2-40B4-BE49-F238E27FC236}">
              <a16:creationId xmlns:a16="http://schemas.microsoft.com/office/drawing/2014/main" id="{0C19DFD5-0FFC-4AA7-B85D-4C7EE6946B41}"/>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316" name="フローチャート: 判断 315">
          <a:extLst>
            <a:ext uri="{FF2B5EF4-FFF2-40B4-BE49-F238E27FC236}">
              <a16:creationId xmlns:a16="http://schemas.microsoft.com/office/drawing/2014/main" id="{ADBD9D8E-769E-42F9-B325-EBEDB820385D}"/>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317" name="フローチャート: 判断 316">
          <a:extLst>
            <a:ext uri="{FF2B5EF4-FFF2-40B4-BE49-F238E27FC236}">
              <a16:creationId xmlns:a16="http://schemas.microsoft.com/office/drawing/2014/main" id="{6078A919-A0BD-41EB-83E2-253B1BAABD69}"/>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318" name="フローチャート: 判断 317">
          <a:extLst>
            <a:ext uri="{FF2B5EF4-FFF2-40B4-BE49-F238E27FC236}">
              <a16:creationId xmlns:a16="http://schemas.microsoft.com/office/drawing/2014/main" id="{4A302ABF-0C02-4661-86DD-D20E007B6848}"/>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319" name="フローチャート: 判断 318">
          <a:extLst>
            <a:ext uri="{FF2B5EF4-FFF2-40B4-BE49-F238E27FC236}">
              <a16:creationId xmlns:a16="http://schemas.microsoft.com/office/drawing/2014/main" id="{40979E67-138C-48C7-A66B-BF1B30875BDA}"/>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EDD99579-38EB-468D-A348-5E312D27D35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D677A821-0241-49C5-90FA-497063BA349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B05EB343-B2D1-481D-88A3-AE192D12A14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67DB0299-DA55-4BD5-B0D7-896917D0C10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7E7764AA-EF8B-4387-BDC0-A8D46779A8A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89081</xdr:rowOff>
    </xdr:from>
    <xdr:to>
      <xdr:col>24</xdr:col>
      <xdr:colOff>114300</xdr:colOff>
      <xdr:row>104</xdr:row>
      <xdr:rowOff>19231</xdr:rowOff>
    </xdr:to>
    <xdr:sp macro="" textlink="">
      <xdr:nvSpPr>
        <xdr:cNvPr id="325" name="楕円 324">
          <a:extLst>
            <a:ext uri="{FF2B5EF4-FFF2-40B4-BE49-F238E27FC236}">
              <a16:creationId xmlns:a16="http://schemas.microsoft.com/office/drawing/2014/main" id="{96E75C29-1062-4515-AEF0-9AA859740624}"/>
            </a:ext>
          </a:extLst>
        </xdr:cNvPr>
        <xdr:cNvSpPr/>
      </xdr:nvSpPr>
      <xdr:spPr>
        <a:xfrm>
          <a:off x="4584700" y="177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111958</xdr:rowOff>
    </xdr:from>
    <xdr:ext cx="405111" cy="259045"/>
    <xdr:sp macro="" textlink="">
      <xdr:nvSpPr>
        <xdr:cNvPr id="326" name="【市民会館】&#10;有形固定資産減価償却率該当値テキスト">
          <a:extLst>
            <a:ext uri="{FF2B5EF4-FFF2-40B4-BE49-F238E27FC236}">
              <a16:creationId xmlns:a16="http://schemas.microsoft.com/office/drawing/2014/main" id="{59C23FDF-B04C-4FD9-9759-1C72AE27C50D}"/>
            </a:ext>
          </a:extLst>
        </xdr:cNvPr>
        <xdr:cNvSpPr txBox="1"/>
      </xdr:nvSpPr>
      <xdr:spPr>
        <a:xfrm>
          <a:off x="4673600" y="1759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51526</xdr:rowOff>
    </xdr:from>
    <xdr:to>
      <xdr:col>20</xdr:col>
      <xdr:colOff>38100</xdr:colOff>
      <xdr:row>103</xdr:row>
      <xdr:rowOff>153126</xdr:rowOff>
    </xdr:to>
    <xdr:sp macro="" textlink="">
      <xdr:nvSpPr>
        <xdr:cNvPr id="327" name="楕円 326">
          <a:extLst>
            <a:ext uri="{FF2B5EF4-FFF2-40B4-BE49-F238E27FC236}">
              <a16:creationId xmlns:a16="http://schemas.microsoft.com/office/drawing/2014/main" id="{41B4B4E9-2EE9-4005-A14D-EDE0ED1EC77F}"/>
            </a:ext>
          </a:extLst>
        </xdr:cNvPr>
        <xdr:cNvSpPr/>
      </xdr:nvSpPr>
      <xdr:spPr>
        <a:xfrm>
          <a:off x="3746500" y="1771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102326</xdr:rowOff>
    </xdr:from>
    <xdr:to>
      <xdr:col>24</xdr:col>
      <xdr:colOff>63500</xdr:colOff>
      <xdr:row>103</xdr:row>
      <xdr:rowOff>139881</xdr:rowOff>
    </xdr:to>
    <xdr:cxnSp macro="">
      <xdr:nvCxnSpPr>
        <xdr:cNvPr id="328" name="直線コネクタ 327">
          <a:extLst>
            <a:ext uri="{FF2B5EF4-FFF2-40B4-BE49-F238E27FC236}">
              <a16:creationId xmlns:a16="http://schemas.microsoft.com/office/drawing/2014/main" id="{B06B11AE-A906-4A4A-BA14-A890C22B467E}"/>
            </a:ext>
          </a:extLst>
        </xdr:cNvPr>
        <xdr:cNvCxnSpPr/>
      </xdr:nvCxnSpPr>
      <xdr:spPr>
        <a:xfrm>
          <a:off x="3797300" y="17761676"/>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13970</xdr:rowOff>
    </xdr:from>
    <xdr:to>
      <xdr:col>15</xdr:col>
      <xdr:colOff>101600</xdr:colOff>
      <xdr:row>103</xdr:row>
      <xdr:rowOff>115570</xdr:rowOff>
    </xdr:to>
    <xdr:sp macro="" textlink="">
      <xdr:nvSpPr>
        <xdr:cNvPr id="329" name="楕円 328">
          <a:extLst>
            <a:ext uri="{FF2B5EF4-FFF2-40B4-BE49-F238E27FC236}">
              <a16:creationId xmlns:a16="http://schemas.microsoft.com/office/drawing/2014/main" id="{FDD25DE4-43D3-4DA6-B620-5CBF7462F282}"/>
            </a:ext>
          </a:extLst>
        </xdr:cNvPr>
        <xdr:cNvSpPr/>
      </xdr:nvSpPr>
      <xdr:spPr>
        <a:xfrm>
          <a:off x="2857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64770</xdr:rowOff>
    </xdr:from>
    <xdr:to>
      <xdr:col>19</xdr:col>
      <xdr:colOff>177800</xdr:colOff>
      <xdr:row>103</xdr:row>
      <xdr:rowOff>102326</xdr:rowOff>
    </xdr:to>
    <xdr:cxnSp macro="">
      <xdr:nvCxnSpPr>
        <xdr:cNvPr id="330" name="直線コネクタ 329">
          <a:extLst>
            <a:ext uri="{FF2B5EF4-FFF2-40B4-BE49-F238E27FC236}">
              <a16:creationId xmlns:a16="http://schemas.microsoft.com/office/drawing/2014/main" id="{B3F17AB4-1A97-4063-B32F-0EC5895546AD}"/>
            </a:ext>
          </a:extLst>
        </xdr:cNvPr>
        <xdr:cNvCxnSpPr/>
      </xdr:nvCxnSpPr>
      <xdr:spPr>
        <a:xfrm>
          <a:off x="2908300" y="1772412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149498</xdr:rowOff>
    </xdr:from>
    <xdr:to>
      <xdr:col>10</xdr:col>
      <xdr:colOff>165100</xdr:colOff>
      <xdr:row>103</xdr:row>
      <xdr:rowOff>79648</xdr:rowOff>
    </xdr:to>
    <xdr:sp macro="" textlink="">
      <xdr:nvSpPr>
        <xdr:cNvPr id="331" name="楕円 330">
          <a:extLst>
            <a:ext uri="{FF2B5EF4-FFF2-40B4-BE49-F238E27FC236}">
              <a16:creationId xmlns:a16="http://schemas.microsoft.com/office/drawing/2014/main" id="{B561C280-77F9-40D7-9943-87E0DDF10D65}"/>
            </a:ext>
          </a:extLst>
        </xdr:cNvPr>
        <xdr:cNvSpPr/>
      </xdr:nvSpPr>
      <xdr:spPr>
        <a:xfrm>
          <a:off x="1968500" y="1763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28848</xdr:rowOff>
    </xdr:from>
    <xdr:to>
      <xdr:col>15</xdr:col>
      <xdr:colOff>50800</xdr:colOff>
      <xdr:row>103</xdr:row>
      <xdr:rowOff>64770</xdr:rowOff>
    </xdr:to>
    <xdr:cxnSp macro="">
      <xdr:nvCxnSpPr>
        <xdr:cNvPr id="332" name="直線コネクタ 331">
          <a:extLst>
            <a:ext uri="{FF2B5EF4-FFF2-40B4-BE49-F238E27FC236}">
              <a16:creationId xmlns:a16="http://schemas.microsoft.com/office/drawing/2014/main" id="{25A7ECAC-2251-4058-B3C4-95915BADCAA4}"/>
            </a:ext>
          </a:extLst>
        </xdr:cNvPr>
        <xdr:cNvCxnSpPr/>
      </xdr:nvCxnSpPr>
      <xdr:spPr>
        <a:xfrm>
          <a:off x="2019300" y="17688198"/>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121738</xdr:rowOff>
    </xdr:from>
    <xdr:to>
      <xdr:col>6</xdr:col>
      <xdr:colOff>38100</xdr:colOff>
      <xdr:row>103</xdr:row>
      <xdr:rowOff>51888</xdr:rowOff>
    </xdr:to>
    <xdr:sp macro="" textlink="">
      <xdr:nvSpPr>
        <xdr:cNvPr id="333" name="楕円 332">
          <a:extLst>
            <a:ext uri="{FF2B5EF4-FFF2-40B4-BE49-F238E27FC236}">
              <a16:creationId xmlns:a16="http://schemas.microsoft.com/office/drawing/2014/main" id="{F2013303-CC3A-43FB-8CFF-7AEE4A160720}"/>
            </a:ext>
          </a:extLst>
        </xdr:cNvPr>
        <xdr:cNvSpPr/>
      </xdr:nvSpPr>
      <xdr:spPr>
        <a:xfrm>
          <a:off x="1079500" y="1760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1088</xdr:rowOff>
    </xdr:from>
    <xdr:to>
      <xdr:col>10</xdr:col>
      <xdr:colOff>114300</xdr:colOff>
      <xdr:row>103</xdr:row>
      <xdr:rowOff>28848</xdr:rowOff>
    </xdr:to>
    <xdr:cxnSp macro="">
      <xdr:nvCxnSpPr>
        <xdr:cNvPr id="334" name="直線コネクタ 333">
          <a:extLst>
            <a:ext uri="{FF2B5EF4-FFF2-40B4-BE49-F238E27FC236}">
              <a16:creationId xmlns:a16="http://schemas.microsoft.com/office/drawing/2014/main" id="{5BE4F64C-B6E0-48E9-8860-00004841051C}"/>
            </a:ext>
          </a:extLst>
        </xdr:cNvPr>
        <xdr:cNvCxnSpPr/>
      </xdr:nvCxnSpPr>
      <xdr:spPr>
        <a:xfrm>
          <a:off x="1130300" y="17660438"/>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335" name="n_1aveValue【市民会館】&#10;有形固定資産減価償却率">
          <a:extLst>
            <a:ext uri="{FF2B5EF4-FFF2-40B4-BE49-F238E27FC236}">
              <a16:creationId xmlns:a16="http://schemas.microsoft.com/office/drawing/2014/main" id="{E67CB87F-D0AF-4A8B-883D-F283C711B489}"/>
            </a:ext>
          </a:extLst>
        </xdr:cNvPr>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336" name="n_2aveValue【市民会館】&#10;有形固定資産減価償却率">
          <a:extLst>
            <a:ext uri="{FF2B5EF4-FFF2-40B4-BE49-F238E27FC236}">
              <a16:creationId xmlns:a16="http://schemas.microsoft.com/office/drawing/2014/main" id="{7BBC6AFC-07F3-448B-A1B0-C1ECFEB0D280}"/>
            </a:ext>
          </a:extLst>
        </xdr:cNvPr>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121393</xdr:rowOff>
    </xdr:from>
    <xdr:ext cx="405111" cy="259045"/>
    <xdr:sp macro="" textlink="">
      <xdr:nvSpPr>
        <xdr:cNvPr id="337" name="n_3aveValue【市民会館】&#10;有形固定資産減価償却率">
          <a:extLst>
            <a:ext uri="{FF2B5EF4-FFF2-40B4-BE49-F238E27FC236}">
              <a16:creationId xmlns:a16="http://schemas.microsoft.com/office/drawing/2014/main" id="{F1DE5910-3FD1-4C3E-8F62-302F195C2974}"/>
            </a:ext>
          </a:extLst>
        </xdr:cNvPr>
        <xdr:cNvSpPr txBox="1"/>
      </xdr:nvSpPr>
      <xdr:spPr>
        <a:xfrm>
          <a:off x="1816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98533</xdr:rowOff>
    </xdr:from>
    <xdr:ext cx="405111" cy="259045"/>
    <xdr:sp macro="" textlink="">
      <xdr:nvSpPr>
        <xdr:cNvPr id="338" name="n_4aveValue【市民会館】&#10;有形固定資産減価償却率">
          <a:extLst>
            <a:ext uri="{FF2B5EF4-FFF2-40B4-BE49-F238E27FC236}">
              <a16:creationId xmlns:a16="http://schemas.microsoft.com/office/drawing/2014/main" id="{44F22C74-2011-4CE0-8A97-4C430EFE3D15}"/>
            </a:ext>
          </a:extLst>
        </xdr:cNvPr>
        <xdr:cNvSpPr txBox="1"/>
      </xdr:nvSpPr>
      <xdr:spPr>
        <a:xfrm>
          <a:off x="927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169653</xdr:rowOff>
    </xdr:from>
    <xdr:ext cx="405111" cy="259045"/>
    <xdr:sp macro="" textlink="">
      <xdr:nvSpPr>
        <xdr:cNvPr id="339" name="n_1mainValue【市民会館】&#10;有形固定資産減価償却率">
          <a:extLst>
            <a:ext uri="{FF2B5EF4-FFF2-40B4-BE49-F238E27FC236}">
              <a16:creationId xmlns:a16="http://schemas.microsoft.com/office/drawing/2014/main" id="{B18F3494-9691-46B7-8349-713D473081B7}"/>
            </a:ext>
          </a:extLst>
        </xdr:cNvPr>
        <xdr:cNvSpPr txBox="1"/>
      </xdr:nvSpPr>
      <xdr:spPr>
        <a:xfrm>
          <a:off x="3582044" y="1748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340" name="n_2mainValue【市民会館】&#10;有形固定資産減価償却率">
          <a:extLst>
            <a:ext uri="{FF2B5EF4-FFF2-40B4-BE49-F238E27FC236}">
              <a16:creationId xmlns:a16="http://schemas.microsoft.com/office/drawing/2014/main" id="{C41FF47F-8476-44D7-B74E-7F2623EBD0E6}"/>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96175</xdr:rowOff>
    </xdr:from>
    <xdr:ext cx="405111" cy="259045"/>
    <xdr:sp macro="" textlink="">
      <xdr:nvSpPr>
        <xdr:cNvPr id="341" name="n_3mainValue【市民会館】&#10;有形固定資産減価償却率">
          <a:extLst>
            <a:ext uri="{FF2B5EF4-FFF2-40B4-BE49-F238E27FC236}">
              <a16:creationId xmlns:a16="http://schemas.microsoft.com/office/drawing/2014/main" id="{7826F1A8-DCA0-44F4-8B64-F93030CFDD1F}"/>
            </a:ext>
          </a:extLst>
        </xdr:cNvPr>
        <xdr:cNvSpPr txBox="1"/>
      </xdr:nvSpPr>
      <xdr:spPr>
        <a:xfrm>
          <a:off x="1816744" y="1741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68415</xdr:rowOff>
    </xdr:from>
    <xdr:ext cx="405111" cy="259045"/>
    <xdr:sp macro="" textlink="">
      <xdr:nvSpPr>
        <xdr:cNvPr id="342" name="n_4mainValue【市民会館】&#10;有形固定資産減価償却率">
          <a:extLst>
            <a:ext uri="{FF2B5EF4-FFF2-40B4-BE49-F238E27FC236}">
              <a16:creationId xmlns:a16="http://schemas.microsoft.com/office/drawing/2014/main" id="{53751ED1-F965-4998-A869-F5DB98B7813A}"/>
            </a:ext>
          </a:extLst>
        </xdr:cNvPr>
        <xdr:cNvSpPr txBox="1"/>
      </xdr:nvSpPr>
      <xdr:spPr>
        <a:xfrm>
          <a:off x="927744" y="1738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a:extLst>
            <a:ext uri="{FF2B5EF4-FFF2-40B4-BE49-F238E27FC236}">
              <a16:creationId xmlns:a16="http://schemas.microsoft.com/office/drawing/2014/main" id="{A9105AB3-2C81-4E0E-80B9-0A89F7E594F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a:extLst>
            <a:ext uri="{FF2B5EF4-FFF2-40B4-BE49-F238E27FC236}">
              <a16:creationId xmlns:a16="http://schemas.microsoft.com/office/drawing/2014/main" id="{9E4C7B8E-C922-4EB4-B205-70E201B3AAA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a:extLst>
            <a:ext uri="{FF2B5EF4-FFF2-40B4-BE49-F238E27FC236}">
              <a16:creationId xmlns:a16="http://schemas.microsoft.com/office/drawing/2014/main" id="{A9704538-91D9-46E5-94F7-4CE89D080C0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a:extLst>
            <a:ext uri="{FF2B5EF4-FFF2-40B4-BE49-F238E27FC236}">
              <a16:creationId xmlns:a16="http://schemas.microsoft.com/office/drawing/2014/main" id="{79AE6CC1-AF78-4FC7-9227-A8245B3B5CE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a:extLst>
            <a:ext uri="{FF2B5EF4-FFF2-40B4-BE49-F238E27FC236}">
              <a16:creationId xmlns:a16="http://schemas.microsoft.com/office/drawing/2014/main" id="{31BC4785-500B-4FC5-AC70-53D6F72FB0F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a:extLst>
            <a:ext uri="{FF2B5EF4-FFF2-40B4-BE49-F238E27FC236}">
              <a16:creationId xmlns:a16="http://schemas.microsoft.com/office/drawing/2014/main" id="{FD8E7187-17B0-4525-ABA5-DF8B9925825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a:extLst>
            <a:ext uri="{FF2B5EF4-FFF2-40B4-BE49-F238E27FC236}">
              <a16:creationId xmlns:a16="http://schemas.microsoft.com/office/drawing/2014/main" id="{8D89F94A-3004-448A-B57F-ECDB24FCC9A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a:extLst>
            <a:ext uri="{FF2B5EF4-FFF2-40B4-BE49-F238E27FC236}">
              <a16:creationId xmlns:a16="http://schemas.microsoft.com/office/drawing/2014/main" id="{8472B8DF-B9A2-47A0-A47F-0E55F8DE225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a:extLst>
            <a:ext uri="{FF2B5EF4-FFF2-40B4-BE49-F238E27FC236}">
              <a16:creationId xmlns:a16="http://schemas.microsoft.com/office/drawing/2014/main" id="{E78C4C05-0747-4EA7-A7C1-7F7B4EECD25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a:extLst>
            <a:ext uri="{FF2B5EF4-FFF2-40B4-BE49-F238E27FC236}">
              <a16:creationId xmlns:a16="http://schemas.microsoft.com/office/drawing/2014/main" id="{15C4FA1D-F4B6-463E-891A-BC0C31CB5D6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3" name="直線コネクタ 352">
          <a:extLst>
            <a:ext uri="{FF2B5EF4-FFF2-40B4-BE49-F238E27FC236}">
              <a16:creationId xmlns:a16="http://schemas.microsoft.com/office/drawing/2014/main" id="{D3E0DF1C-6106-45B7-941E-0F03FC9318D3}"/>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D0404B4D-3EE0-4A0C-8E6B-957705A3B8EB}"/>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5" name="直線コネクタ 354">
          <a:extLst>
            <a:ext uri="{FF2B5EF4-FFF2-40B4-BE49-F238E27FC236}">
              <a16:creationId xmlns:a16="http://schemas.microsoft.com/office/drawing/2014/main" id="{ADD72BE4-1C75-449F-A8CC-A770B5B3A215}"/>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6" name="テキスト ボックス 355">
          <a:extLst>
            <a:ext uri="{FF2B5EF4-FFF2-40B4-BE49-F238E27FC236}">
              <a16:creationId xmlns:a16="http://schemas.microsoft.com/office/drawing/2014/main" id="{2A4F8838-85CF-40DE-9E76-A7F1BFEAC121}"/>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7" name="直線コネクタ 356">
          <a:extLst>
            <a:ext uri="{FF2B5EF4-FFF2-40B4-BE49-F238E27FC236}">
              <a16:creationId xmlns:a16="http://schemas.microsoft.com/office/drawing/2014/main" id="{E7AD280A-6FA4-4C46-9FD8-21B6641E575D}"/>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8" name="テキスト ボックス 357">
          <a:extLst>
            <a:ext uri="{FF2B5EF4-FFF2-40B4-BE49-F238E27FC236}">
              <a16:creationId xmlns:a16="http://schemas.microsoft.com/office/drawing/2014/main" id="{9C5D73C3-7B48-45D2-859A-633CBCC97872}"/>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9" name="直線コネクタ 358">
          <a:extLst>
            <a:ext uri="{FF2B5EF4-FFF2-40B4-BE49-F238E27FC236}">
              <a16:creationId xmlns:a16="http://schemas.microsoft.com/office/drawing/2014/main" id="{920AA5C5-D1A7-4C34-B959-95EDD4873EE1}"/>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0" name="テキスト ボックス 359">
          <a:extLst>
            <a:ext uri="{FF2B5EF4-FFF2-40B4-BE49-F238E27FC236}">
              <a16:creationId xmlns:a16="http://schemas.microsoft.com/office/drawing/2014/main" id="{F5E6677D-FFCF-4485-8995-9EFFCFB57D87}"/>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1" name="直線コネクタ 360">
          <a:extLst>
            <a:ext uri="{FF2B5EF4-FFF2-40B4-BE49-F238E27FC236}">
              <a16:creationId xmlns:a16="http://schemas.microsoft.com/office/drawing/2014/main" id="{E0A9F782-0C6F-42A2-9F66-E9C2F90363B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2" name="テキスト ボックス 361">
          <a:extLst>
            <a:ext uri="{FF2B5EF4-FFF2-40B4-BE49-F238E27FC236}">
              <a16:creationId xmlns:a16="http://schemas.microsoft.com/office/drawing/2014/main" id="{1AD05605-3A86-4A6D-868F-CFBB0EC73F81}"/>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3" name="直線コネクタ 362">
          <a:extLst>
            <a:ext uri="{FF2B5EF4-FFF2-40B4-BE49-F238E27FC236}">
              <a16:creationId xmlns:a16="http://schemas.microsoft.com/office/drawing/2014/main" id="{07A97C56-863D-4D86-A9BF-1CD1FB853204}"/>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4" name="テキスト ボックス 363">
          <a:extLst>
            <a:ext uri="{FF2B5EF4-FFF2-40B4-BE49-F238E27FC236}">
              <a16:creationId xmlns:a16="http://schemas.microsoft.com/office/drawing/2014/main" id="{76DF5B2C-639A-479A-B068-48BE0404E154}"/>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5" name="直線コネクタ 364">
          <a:extLst>
            <a:ext uri="{FF2B5EF4-FFF2-40B4-BE49-F238E27FC236}">
              <a16:creationId xmlns:a16="http://schemas.microsoft.com/office/drawing/2014/main" id="{8377285B-6E61-426A-B00A-D713BACD758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6" name="テキスト ボックス 365">
          <a:extLst>
            <a:ext uri="{FF2B5EF4-FFF2-40B4-BE49-F238E27FC236}">
              <a16:creationId xmlns:a16="http://schemas.microsoft.com/office/drawing/2014/main" id="{8080E31F-F127-48A4-9809-08BB182CE22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7" name="【市民会館】&#10;一人当たり面積グラフ枠">
          <a:extLst>
            <a:ext uri="{FF2B5EF4-FFF2-40B4-BE49-F238E27FC236}">
              <a16:creationId xmlns:a16="http://schemas.microsoft.com/office/drawing/2014/main" id="{515F2094-DC50-4A22-9444-5FFC88DCDFA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68" name="直線コネクタ 367">
          <a:extLst>
            <a:ext uri="{FF2B5EF4-FFF2-40B4-BE49-F238E27FC236}">
              <a16:creationId xmlns:a16="http://schemas.microsoft.com/office/drawing/2014/main" id="{2BE49D68-9AF0-4F06-889F-3C027AB2121F}"/>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69" name="【市民会館】&#10;一人当たり面積最小値テキスト">
          <a:extLst>
            <a:ext uri="{FF2B5EF4-FFF2-40B4-BE49-F238E27FC236}">
              <a16:creationId xmlns:a16="http://schemas.microsoft.com/office/drawing/2014/main" id="{B42C36C8-24DB-420A-BB1A-0F894FCDFD9A}"/>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70" name="直線コネクタ 369">
          <a:extLst>
            <a:ext uri="{FF2B5EF4-FFF2-40B4-BE49-F238E27FC236}">
              <a16:creationId xmlns:a16="http://schemas.microsoft.com/office/drawing/2014/main" id="{67D1031B-0798-4A38-B457-E70FEB345C8F}"/>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71" name="【市民会館】&#10;一人当たり面積最大値テキスト">
          <a:extLst>
            <a:ext uri="{FF2B5EF4-FFF2-40B4-BE49-F238E27FC236}">
              <a16:creationId xmlns:a16="http://schemas.microsoft.com/office/drawing/2014/main" id="{4BA083C3-4A60-4390-A361-2A09EBC2051A}"/>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72" name="直線コネクタ 371">
          <a:extLst>
            <a:ext uri="{FF2B5EF4-FFF2-40B4-BE49-F238E27FC236}">
              <a16:creationId xmlns:a16="http://schemas.microsoft.com/office/drawing/2014/main" id="{05DCA520-8C79-4767-823C-A24157FD568C}"/>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60977</xdr:rowOff>
    </xdr:from>
    <xdr:ext cx="469744" cy="259045"/>
    <xdr:sp macro="" textlink="">
      <xdr:nvSpPr>
        <xdr:cNvPr id="373" name="【市民会館】&#10;一人当たり面積平均値テキスト">
          <a:extLst>
            <a:ext uri="{FF2B5EF4-FFF2-40B4-BE49-F238E27FC236}">
              <a16:creationId xmlns:a16="http://schemas.microsoft.com/office/drawing/2014/main" id="{53D5F033-3E6C-4403-B536-AD57BE740CFA}"/>
            </a:ext>
          </a:extLst>
        </xdr:cNvPr>
        <xdr:cNvSpPr txBox="1"/>
      </xdr:nvSpPr>
      <xdr:spPr>
        <a:xfrm>
          <a:off x="10515600" y="1823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4" name="フローチャート: 判断 373">
          <a:extLst>
            <a:ext uri="{FF2B5EF4-FFF2-40B4-BE49-F238E27FC236}">
              <a16:creationId xmlns:a16="http://schemas.microsoft.com/office/drawing/2014/main" id="{D9F13EF4-CA74-43BE-8A14-15DF3B499613}"/>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75" name="フローチャート: 判断 374">
          <a:extLst>
            <a:ext uri="{FF2B5EF4-FFF2-40B4-BE49-F238E27FC236}">
              <a16:creationId xmlns:a16="http://schemas.microsoft.com/office/drawing/2014/main" id="{09424199-874B-4F9A-ABFF-127100C8CA8C}"/>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76" name="フローチャート: 判断 375">
          <a:extLst>
            <a:ext uri="{FF2B5EF4-FFF2-40B4-BE49-F238E27FC236}">
              <a16:creationId xmlns:a16="http://schemas.microsoft.com/office/drawing/2014/main" id="{70991F32-3C8D-4544-9273-B5AE27D3380D}"/>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77" name="フローチャート: 判断 376">
          <a:extLst>
            <a:ext uri="{FF2B5EF4-FFF2-40B4-BE49-F238E27FC236}">
              <a16:creationId xmlns:a16="http://schemas.microsoft.com/office/drawing/2014/main" id="{CC9A11A5-45B5-47E2-8412-A879B9F3A5BD}"/>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378" name="フローチャート: 判断 377">
          <a:extLst>
            <a:ext uri="{FF2B5EF4-FFF2-40B4-BE49-F238E27FC236}">
              <a16:creationId xmlns:a16="http://schemas.microsoft.com/office/drawing/2014/main" id="{7249497C-4BA2-4EF9-96A2-C21F602EE1EE}"/>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6988807E-2993-438F-A89D-CD1B5ADFC49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8DABE505-3864-467E-B74B-549CB14591B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9C83E44A-3148-47BC-B5F7-4A2797E941D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5EC0982E-50F9-4673-BD1C-D811D65896C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8B4B0401-9680-4D54-A621-369ED8A2DC4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79284</xdr:rowOff>
    </xdr:from>
    <xdr:to>
      <xdr:col>55</xdr:col>
      <xdr:colOff>50800</xdr:colOff>
      <xdr:row>107</xdr:row>
      <xdr:rowOff>9434</xdr:rowOff>
    </xdr:to>
    <xdr:sp macro="" textlink="">
      <xdr:nvSpPr>
        <xdr:cNvPr id="384" name="楕円 383">
          <a:extLst>
            <a:ext uri="{FF2B5EF4-FFF2-40B4-BE49-F238E27FC236}">
              <a16:creationId xmlns:a16="http://schemas.microsoft.com/office/drawing/2014/main" id="{6CF020B4-5953-4FA3-83AE-82E785839FA0}"/>
            </a:ext>
          </a:extLst>
        </xdr:cNvPr>
        <xdr:cNvSpPr/>
      </xdr:nvSpPr>
      <xdr:spPr>
        <a:xfrm>
          <a:off x="104267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102161</xdr:rowOff>
    </xdr:from>
    <xdr:ext cx="469744" cy="259045"/>
    <xdr:sp macro="" textlink="">
      <xdr:nvSpPr>
        <xdr:cNvPr id="385" name="【市民会館】&#10;一人当たり面積該当値テキスト">
          <a:extLst>
            <a:ext uri="{FF2B5EF4-FFF2-40B4-BE49-F238E27FC236}">
              <a16:creationId xmlns:a16="http://schemas.microsoft.com/office/drawing/2014/main" id="{B2F6F788-014D-428C-B78C-2C5F966B1520}"/>
            </a:ext>
          </a:extLst>
        </xdr:cNvPr>
        <xdr:cNvSpPr txBox="1"/>
      </xdr:nvSpPr>
      <xdr:spPr>
        <a:xfrm>
          <a:off x="10515600" y="1810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87449</xdr:rowOff>
    </xdr:from>
    <xdr:to>
      <xdr:col>50</xdr:col>
      <xdr:colOff>165100</xdr:colOff>
      <xdr:row>107</xdr:row>
      <xdr:rowOff>17599</xdr:rowOff>
    </xdr:to>
    <xdr:sp macro="" textlink="">
      <xdr:nvSpPr>
        <xdr:cNvPr id="386" name="楕円 385">
          <a:extLst>
            <a:ext uri="{FF2B5EF4-FFF2-40B4-BE49-F238E27FC236}">
              <a16:creationId xmlns:a16="http://schemas.microsoft.com/office/drawing/2014/main" id="{BC76193E-111F-4415-87A8-8C33468C60B8}"/>
            </a:ext>
          </a:extLst>
        </xdr:cNvPr>
        <xdr:cNvSpPr/>
      </xdr:nvSpPr>
      <xdr:spPr>
        <a:xfrm>
          <a:off x="9588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130084</xdr:rowOff>
    </xdr:from>
    <xdr:to>
      <xdr:col>55</xdr:col>
      <xdr:colOff>0</xdr:colOff>
      <xdr:row>106</xdr:row>
      <xdr:rowOff>138249</xdr:rowOff>
    </xdr:to>
    <xdr:cxnSp macro="">
      <xdr:nvCxnSpPr>
        <xdr:cNvPr id="387" name="直線コネクタ 386">
          <a:extLst>
            <a:ext uri="{FF2B5EF4-FFF2-40B4-BE49-F238E27FC236}">
              <a16:creationId xmlns:a16="http://schemas.microsoft.com/office/drawing/2014/main" id="{2B7C0595-9268-435F-8597-2E756C16011E}"/>
            </a:ext>
          </a:extLst>
        </xdr:cNvPr>
        <xdr:cNvCxnSpPr/>
      </xdr:nvCxnSpPr>
      <xdr:spPr>
        <a:xfrm flipV="1">
          <a:off x="9639300" y="1830378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93980</xdr:rowOff>
    </xdr:from>
    <xdr:to>
      <xdr:col>46</xdr:col>
      <xdr:colOff>38100</xdr:colOff>
      <xdr:row>107</xdr:row>
      <xdr:rowOff>24130</xdr:rowOff>
    </xdr:to>
    <xdr:sp macro="" textlink="">
      <xdr:nvSpPr>
        <xdr:cNvPr id="388" name="楕円 387">
          <a:extLst>
            <a:ext uri="{FF2B5EF4-FFF2-40B4-BE49-F238E27FC236}">
              <a16:creationId xmlns:a16="http://schemas.microsoft.com/office/drawing/2014/main" id="{845B18A6-8697-4175-ACBE-CABCA581C7FD}"/>
            </a:ext>
          </a:extLst>
        </xdr:cNvPr>
        <xdr:cNvSpPr/>
      </xdr:nvSpPr>
      <xdr:spPr>
        <a:xfrm>
          <a:off x="8699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138249</xdr:rowOff>
    </xdr:from>
    <xdr:to>
      <xdr:col>50</xdr:col>
      <xdr:colOff>114300</xdr:colOff>
      <xdr:row>106</xdr:row>
      <xdr:rowOff>144780</xdr:rowOff>
    </xdr:to>
    <xdr:cxnSp macro="">
      <xdr:nvCxnSpPr>
        <xdr:cNvPr id="389" name="直線コネクタ 388">
          <a:extLst>
            <a:ext uri="{FF2B5EF4-FFF2-40B4-BE49-F238E27FC236}">
              <a16:creationId xmlns:a16="http://schemas.microsoft.com/office/drawing/2014/main" id="{127D0408-AF5F-41EF-9E1A-6A47BB577B16}"/>
            </a:ext>
          </a:extLst>
        </xdr:cNvPr>
        <xdr:cNvCxnSpPr/>
      </xdr:nvCxnSpPr>
      <xdr:spPr>
        <a:xfrm flipV="1">
          <a:off x="8750300" y="183119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95613</xdr:rowOff>
    </xdr:from>
    <xdr:to>
      <xdr:col>41</xdr:col>
      <xdr:colOff>101600</xdr:colOff>
      <xdr:row>107</xdr:row>
      <xdr:rowOff>25763</xdr:rowOff>
    </xdr:to>
    <xdr:sp macro="" textlink="">
      <xdr:nvSpPr>
        <xdr:cNvPr id="390" name="楕円 389">
          <a:extLst>
            <a:ext uri="{FF2B5EF4-FFF2-40B4-BE49-F238E27FC236}">
              <a16:creationId xmlns:a16="http://schemas.microsoft.com/office/drawing/2014/main" id="{FF791607-C33B-4B60-B052-C34BA3BDDDB1}"/>
            </a:ext>
          </a:extLst>
        </xdr:cNvPr>
        <xdr:cNvSpPr/>
      </xdr:nvSpPr>
      <xdr:spPr>
        <a:xfrm>
          <a:off x="78105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144780</xdr:rowOff>
    </xdr:from>
    <xdr:to>
      <xdr:col>45</xdr:col>
      <xdr:colOff>177800</xdr:colOff>
      <xdr:row>106</xdr:row>
      <xdr:rowOff>146413</xdr:rowOff>
    </xdr:to>
    <xdr:cxnSp macro="">
      <xdr:nvCxnSpPr>
        <xdr:cNvPr id="391" name="直線コネクタ 390">
          <a:extLst>
            <a:ext uri="{FF2B5EF4-FFF2-40B4-BE49-F238E27FC236}">
              <a16:creationId xmlns:a16="http://schemas.microsoft.com/office/drawing/2014/main" id="{475B4F79-E1D3-4674-956A-D23066DA131E}"/>
            </a:ext>
          </a:extLst>
        </xdr:cNvPr>
        <xdr:cNvCxnSpPr/>
      </xdr:nvCxnSpPr>
      <xdr:spPr>
        <a:xfrm flipV="1">
          <a:off x="7861300" y="1831848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100512</xdr:rowOff>
    </xdr:from>
    <xdr:to>
      <xdr:col>36</xdr:col>
      <xdr:colOff>165100</xdr:colOff>
      <xdr:row>107</xdr:row>
      <xdr:rowOff>30662</xdr:rowOff>
    </xdr:to>
    <xdr:sp macro="" textlink="">
      <xdr:nvSpPr>
        <xdr:cNvPr id="392" name="楕円 391">
          <a:extLst>
            <a:ext uri="{FF2B5EF4-FFF2-40B4-BE49-F238E27FC236}">
              <a16:creationId xmlns:a16="http://schemas.microsoft.com/office/drawing/2014/main" id="{C8B92B44-25EF-4F5D-B826-01A49391A9A9}"/>
            </a:ext>
          </a:extLst>
        </xdr:cNvPr>
        <xdr:cNvSpPr/>
      </xdr:nvSpPr>
      <xdr:spPr>
        <a:xfrm>
          <a:off x="6921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146413</xdr:rowOff>
    </xdr:from>
    <xdr:to>
      <xdr:col>41</xdr:col>
      <xdr:colOff>50800</xdr:colOff>
      <xdr:row>106</xdr:row>
      <xdr:rowOff>151312</xdr:rowOff>
    </xdr:to>
    <xdr:cxnSp macro="">
      <xdr:nvCxnSpPr>
        <xdr:cNvPr id="393" name="直線コネクタ 392">
          <a:extLst>
            <a:ext uri="{FF2B5EF4-FFF2-40B4-BE49-F238E27FC236}">
              <a16:creationId xmlns:a16="http://schemas.microsoft.com/office/drawing/2014/main" id="{71824F48-48B4-4DA7-928D-D59FAE7FE70D}"/>
            </a:ext>
          </a:extLst>
        </xdr:cNvPr>
        <xdr:cNvCxnSpPr/>
      </xdr:nvCxnSpPr>
      <xdr:spPr>
        <a:xfrm flipV="1">
          <a:off x="6972300" y="1832011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11991</xdr:rowOff>
    </xdr:from>
    <xdr:ext cx="469744" cy="259045"/>
    <xdr:sp macro="" textlink="">
      <xdr:nvSpPr>
        <xdr:cNvPr id="394" name="n_1aveValue【市民会館】&#10;一人当たり面積">
          <a:extLst>
            <a:ext uri="{FF2B5EF4-FFF2-40B4-BE49-F238E27FC236}">
              <a16:creationId xmlns:a16="http://schemas.microsoft.com/office/drawing/2014/main" id="{5DCB799D-A6B0-4A0C-BB0B-846F4CF1C80C}"/>
            </a:ext>
          </a:extLst>
        </xdr:cNvPr>
        <xdr:cNvSpPr txBox="1"/>
      </xdr:nvSpPr>
      <xdr:spPr>
        <a:xfrm>
          <a:off x="9391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20156</xdr:rowOff>
    </xdr:from>
    <xdr:ext cx="469744" cy="259045"/>
    <xdr:sp macro="" textlink="">
      <xdr:nvSpPr>
        <xdr:cNvPr id="395" name="n_2aveValue【市民会館】&#10;一人当たり面積">
          <a:extLst>
            <a:ext uri="{FF2B5EF4-FFF2-40B4-BE49-F238E27FC236}">
              <a16:creationId xmlns:a16="http://schemas.microsoft.com/office/drawing/2014/main" id="{84E4B442-B15E-43A0-AB72-AC906BD52B0A}"/>
            </a:ext>
          </a:extLst>
        </xdr:cNvPr>
        <xdr:cNvSpPr txBox="1"/>
      </xdr:nvSpPr>
      <xdr:spPr>
        <a:xfrm>
          <a:off x="85154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396" name="n_3aveValue【市民会館】&#10;一人当たり面積">
          <a:extLst>
            <a:ext uri="{FF2B5EF4-FFF2-40B4-BE49-F238E27FC236}">
              <a16:creationId xmlns:a16="http://schemas.microsoft.com/office/drawing/2014/main" id="{BF3939DD-265C-45B2-8BD3-6FC94EC277B3}"/>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397" name="n_4aveValue【市民会館】&#10;一人当たり面積">
          <a:extLst>
            <a:ext uri="{FF2B5EF4-FFF2-40B4-BE49-F238E27FC236}">
              <a16:creationId xmlns:a16="http://schemas.microsoft.com/office/drawing/2014/main" id="{0DF57253-5738-41BB-9AC7-EDE08E3CF5C3}"/>
            </a:ext>
          </a:extLst>
        </xdr:cNvPr>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34126</xdr:rowOff>
    </xdr:from>
    <xdr:ext cx="469744" cy="259045"/>
    <xdr:sp macro="" textlink="">
      <xdr:nvSpPr>
        <xdr:cNvPr id="398" name="n_1mainValue【市民会館】&#10;一人当たり面積">
          <a:extLst>
            <a:ext uri="{FF2B5EF4-FFF2-40B4-BE49-F238E27FC236}">
              <a16:creationId xmlns:a16="http://schemas.microsoft.com/office/drawing/2014/main" id="{3105157B-357F-4E91-836A-323FF23046B2}"/>
            </a:ext>
          </a:extLst>
        </xdr:cNvPr>
        <xdr:cNvSpPr txBox="1"/>
      </xdr:nvSpPr>
      <xdr:spPr>
        <a:xfrm>
          <a:off x="93917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40657</xdr:rowOff>
    </xdr:from>
    <xdr:ext cx="469744" cy="259045"/>
    <xdr:sp macro="" textlink="">
      <xdr:nvSpPr>
        <xdr:cNvPr id="399" name="n_2mainValue【市民会館】&#10;一人当たり面積">
          <a:extLst>
            <a:ext uri="{FF2B5EF4-FFF2-40B4-BE49-F238E27FC236}">
              <a16:creationId xmlns:a16="http://schemas.microsoft.com/office/drawing/2014/main" id="{34EC89A3-D454-416A-B7E3-BF7BF9550279}"/>
            </a:ext>
          </a:extLst>
        </xdr:cNvPr>
        <xdr:cNvSpPr txBox="1"/>
      </xdr:nvSpPr>
      <xdr:spPr>
        <a:xfrm>
          <a:off x="8515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16890</xdr:rowOff>
    </xdr:from>
    <xdr:ext cx="469744" cy="259045"/>
    <xdr:sp macro="" textlink="">
      <xdr:nvSpPr>
        <xdr:cNvPr id="400" name="n_3mainValue【市民会館】&#10;一人当たり面積">
          <a:extLst>
            <a:ext uri="{FF2B5EF4-FFF2-40B4-BE49-F238E27FC236}">
              <a16:creationId xmlns:a16="http://schemas.microsoft.com/office/drawing/2014/main" id="{175DBEB0-F86C-4AEB-B6E6-D24437141CFF}"/>
            </a:ext>
          </a:extLst>
        </xdr:cNvPr>
        <xdr:cNvSpPr txBox="1"/>
      </xdr:nvSpPr>
      <xdr:spPr>
        <a:xfrm>
          <a:off x="7626427" y="183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21789</xdr:rowOff>
    </xdr:from>
    <xdr:ext cx="469744" cy="259045"/>
    <xdr:sp macro="" textlink="">
      <xdr:nvSpPr>
        <xdr:cNvPr id="401" name="n_4mainValue【市民会館】&#10;一人当たり面積">
          <a:extLst>
            <a:ext uri="{FF2B5EF4-FFF2-40B4-BE49-F238E27FC236}">
              <a16:creationId xmlns:a16="http://schemas.microsoft.com/office/drawing/2014/main" id="{C39E857A-51C9-400F-8A17-99B1044E7E28}"/>
            </a:ext>
          </a:extLst>
        </xdr:cNvPr>
        <xdr:cNvSpPr txBox="1"/>
      </xdr:nvSpPr>
      <xdr:spPr>
        <a:xfrm>
          <a:off x="6737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91BAC0B4-26E0-495A-AC45-B0FDA7039BA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292028C0-F1AD-4DFE-A713-26F4EB63B3B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754CF066-E4D6-4265-B397-D529BC56650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1BE917BB-B4FC-4871-ADFF-9D692D1F43F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5965924D-1BEC-4D4B-9479-D898830996A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B6D18E40-7F8B-42B8-AD68-16BCE6B112F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B3E0F514-845E-4C38-8587-0AE30051690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566D12F8-7180-4F5F-843D-A6BAC81A4EB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EADED7CE-CDD9-4FAD-AAD3-1DD04E9AE56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BC3536C8-E7FC-4E45-A77E-6318E7175DF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F0188279-CB1A-449E-A789-F782061C2A2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C46E056B-101C-4814-8C01-0F613AEF9B6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566391AC-E337-4F70-92E6-390C11ADEEA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A3931718-6834-4C68-8D25-0995C735468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EAFA8C53-9669-4D4C-A673-C97254B4CE3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B2FB9A4A-D025-4C01-860F-209BA7DBE04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FD734265-47C4-4D02-999F-C81A725848E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3FD0BC03-BD64-4854-AD75-195886D7DF1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F6F6660E-378A-4E46-8F47-0A65D341713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4C928805-3120-48D0-871E-65030FE707C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15747AB7-27F3-4587-A624-485EB3C7C65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2BB63E3F-6473-4E16-B0EE-B5B323B54F9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68DBA8DE-19B9-40C0-BBB5-3F3CB17A5F7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162487C3-AAB7-4BB9-B60B-647800F5285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CFC085A9-5F5F-4BF2-BB3E-16BA34B91E0C}"/>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F5101272-B580-41AC-A7B5-E8C02FE67B2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E6F3C447-5719-444D-A807-9EE9447582B3}"/>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D31F3B47-421E-445E-8551-80A99B96DEA6}"/>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91C91A1C-4F39-464C-986F-36E7A3596EEB}"/>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301E8872-2BD1-4771-AA18-4132BEF1D127}"/>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E91E86A2-7595-4E80-9F90-C8936287C96C}"/>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F8795056-C4A6-410E-9364-E71BA9ACDB65}"/>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A4A619CB-22AE-41A0-876D-A803154E6279}"/>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0EA3452B-8CC9-4A16-8633-049C3C44C673}"/>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AC88F74B-DEAD-4385-8B04-06FBD9E3CE31}"/>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339FB27F-C4C0-415A-8EE1-E72F4605B63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2C0E40B4-AC0F-402A-9C8A-BF1A2EF88C6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AF676A87-2DA0-4B84-83C2-B1A7BB45521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D32B135A-B669-4994-AA30-50FF0947A12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54AFEDA7-B4A8-4066-A526-0C2CD28C51F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82550</xdr:rowOff>
    </xdr:from>
    <xdr:to>
      <xdr:col>85</xdr:col>
      <xdr:colOff>177800</xdr:colOff>
      <xdr:row>40</xdr:row>
      <xdr:rowOff>12700</xdr:rowOff>
    </xdr:to>
    <xdr:sp macro="" textlink="">
      <xdr:nvSpPr>
        <xdr:cNvPr id="442" name="楕円 441">
          <a:extLst>
            <a:ext uri="{FF2B5EF4-FFF2-40B4-BE49-F238E27FC236}">
              <a16:creationId xmlns:a16="http://schemas.microsoft.com/office/drawing/2014/main" id="{ABE9729F-F292-4084-A3F1-3F869B340C34}"/>
            </a:ext>
          </a:extLst>
        </xdr:cNvPr>
        <xdr:cNvSpPr/>
      </xdr:nvSpPr>
      <xdr:spPr>
        <a:xfrm>
          <a:off x="16268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60977</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D1D44337-18CB-4D21-9198-FBD8F254490B}"/>
            </a:ext>
          </a:extLst>
        </xdr:cNvPr>
        <xdr:cNvSpPr txBox="1"/>
      </xdr:nvSpPr>
      <xdr:spPr>
        <a:xfrm>
          <a:off x="16357600"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33020</xdr:rowOff>
    </xdr:from>
    <xdr:to>
      <xdr:col>81</xdr:col>
      <xdr:colOff>101600</xdr:colOff>
      <xdr:row>39</xdr:row>
      <xdr:rowOff>134620</xdr:rowOff>
    </xdr:to>
    <xdr:sp macro="" textlink="">
      <xdr:nvSpPr>
        <xdr:cNvPr id="444" name="楕円 443">
          <a:extLst>
            <a:ext uri="{FF2B5EF4-FFF2-40B4-BE49-F238E27FC236}">
              <a16:creationId xmlns:a16="http://schemas.microsoft.com/office/drawing/2014/main" id="{C77FFB89-11E8-455E-BD62-E10E6335EFE3}"/>
            </a:ext>
          </a:extLst>
        </xdr:cNvPr>
        <xdr:cNvSpPr/>
      </xdr:nvSpPr>
      <xdr:spPr>
        <a:xfrm>
          <a:off x="15430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83820</xdr:rowOff>
    </xdr:from>
    <xdr:to>
      <xdr:col>85</xdr:col>
      <xdr:colOff>127000</xdr:colOff>
      <xdr:row>39</xdr:row>
      <xdr:rowOff>133350</xdr:rowOff>
    </xdr:to>
    <xdr:cxnSp macro="">
      <xdr:nvCxnSpPr>
        <xdr:cNvPr id="445" name="直線コネクタ 444">
          <a:extLst>
            <a:ext uri="{FF2B5EF4-FFF2-40B4-BE49-F238E27FC236}">
              <a16:creationId xmlns:a16="http://schemas.microsoft.com/office/drawing/2014/main" id="{236CB320-DDD6-4D11-AD31-4908C92F3788}"/>
            </a:ext>
          </a:extLst>
        </xdr:cNvPr>
        <xdr:cNvCxnSpPr/>
      </xdr:nvCxnSpPr>
      <xdr:spPr>
        <a:xfrm>
          <a:off x="15481300" y="677037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147320</xdr:rowOff>
    </xdr:from>
    <xdr:to>
      <xdr:col>76</xdr:col>
      <xdr:colOff>165100</xdr:colOff>
      <xdr:row>39</xdr:row>
      <xdr:rowOff>77470</xdr:rowOff>
    </xdr:to>
    <xdr:sp macro="" textlink="">
      <xdr:nvSpPr>
        <xdr:cNvPr id="446" name="楕円 445">
          <a:extLst>
            <a:ext uri="{FF2B5EF4-FFF2-40B4-BE49-F238E27FC236}">
              <a16:creationId xmlns:a16="http://schemas.microsoft.com/office/drawing/2014/main" id="{974642CE-797D-4EEE-902E-6E2B379F487D}"/>
            </a:ext>
          </a:extLst>
        </xdr:cNvPr>
        <xdr:cNvSpPr/>
      </xdr:nvSpPr>
      <xdr:spPr>
        <a:xfrm>
          <a:off x="14541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26670</xdr:rowOff>
    </xdr:from>
    <xdr:to>
      <xdr:col>81</xdr:col>
      <xdr:colOff>50800</xdr:colOff>
      <xdr:row>39</xdr:row>
      <xdr:rowOff>83820</xdr:rowOff>
    </xdr:to>
    <xdr:cxnSp macro="">
      <xdr:nvCxnSpPr>
        <xdr:cNvPr id="447" name="直線コネクタ 446">
          <a:extLst>
            <a:ext uri="{FF2B5EF4-FFF2-40B4-BE49-F238E27FC236}">
              <a16:creationId xmlns:a16="http://schemas.microsoft.com/office/drawing/2014/main" id="{30DFF63B-06FA-4A1A-82BB-FB538FE57DE6}"/>
            </a:ext>
          </a:extLst>
        </xdr:cNvPr>
        <xdr:cNvCxnSpPr/>
      </xdr:nvCxnSpPr>
      <xdr:spPr>
        <a:xfrm>
          <a:off x="14592300" y="67132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93980</xdr:rowOff>
    </xdr:from>
    <xdr:to>
      <xdr:col>72</xdr:col>
      <xdr:colOff>38100</xdr:colOff>
      <xdr:row>39</xdr:row>
      <xdr:rowOff>24130</xdr:rowOff>
    </xdr:to>
    <xdr:sp macro="" textlink="">
      <xdr:nvSpPr>
        <xdr:cNvPr id="448" name="楕円 447">
          <a:extLst>
            <a:ext uri="{FF2B5EF4-FFF2-40B4-BE49-F238E27FC236}">
              <a16:creationId xmlns:a16="http://schemas.microsoft.com/office/drawing/2014/main" id="{DC784BB9-7B7F-4F50-8756-D4291E679E4F}"/>
            </a:ext>
          </a:extLst>
        </xdr:cNvPr>
        <xdr:cNvSpPr/>
      </xdr:nvSpPr>
      <xdr:spPr>
        <a:xfrm>
          <a:off x="13652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144780</xdr:rowOff>
    </xdr:from>
    <xdr:to>
      <xdr:col>76</xdr:col>
      <xdr:colOff>114300</xdr:colOff>
      <xdr:row>39</xdr:row>
      <xdr:rowOff>26670</xdr:rowOff>
    </xdr:to>
    <xdr:cxnSp macro="">
      <xdr:nvCxnSpPr>
        <xdr:cNvPr id="449" name="直線コネクタ 448">
          <a:extLst>
            <a:ext uri="{FF2B5EF4-FFF2-40B4-BE49-F238E27FC236}">
              <a16:creationId xmlns:a16="http://schemas.microsoft.com/office/drawing/2014/main" id="{BB887B2E-6674-4EE5-9621-D6C3E21203C6}"/>
            </a:ext>
          </a:extLst>
        </xdr:cNvPr>
        <xdr:cNvCxnSpPr/>
      </xdr:nvCxnSpPr>
      <xdr:spPr>
        <a:xfrm>
          <a:off x="13703300" y="66598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42545</xdr:rowOff>
    </xdr:from>
    <xdr:to>
      <xdr:col>67</xdr:col>
      <xdr:colOff>101600</xdr:colOff>
      <xdr:row>38</xdr:row>
      <xdr:rowOff>144145</xdr:rowOff>
    </xdr:to>
    <xdr:sp macro="" textlink="">
      <xdr:nvSpPr>
        <xdr:cNvPr id="450" name="楕円 449">
          <a:extLst>
            <a:ext uri="{FF2B5EF4-FFF2-40B4-BE49-F238E27FC236}">
              <a16:creationId xmlns:a16="http://schemas.microsoft.com/office/drawing/2014/main" id="{39BAF74D-D4D6-4BAE-94AD-D100E6C6168B}"/>
            </a:ext>
          </a:extLst>
        </xdr:cNvPr>
        <xdr:cNvSpPr/>
      </xdr:nvSpPr>
      <xdr:spPr>
        <a:xfrm>
          <a:off x="12763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93345</xdr:rowOff>
    </xdr:from>
    <xdr:to>
      <xdr:col>71</xdr:col>
      <xdr:colOff>177800</xdr:colOff>
      <xdr:row>38</xdr:row>
      <xdr:rowOff>144780</xdr:rowOff>
    </xdr:to>
    <xdr:cxnSp macro="">
      <xdr:nvCxnSpPr>
        <xdr:cNvPr id="451" name="直線コネクタ 450">
          <a:extLst>
            <a:ext uri="{FF2B5EF4-FFF2-40B4-BE49-F238E27FC236}">
              <a16:creationId xmlns:a16="http://schemas.microsoft.com/office/drawing/2014/main" id="{32E0EF20-E155-476C-9E02-2E1FC4CE2E53}"/>
            </a:ext>
          </a:extLst>
        </xdr:cNvPr>
        <xdr:cNvCxnSpPr/>
      </xdr:nvCxnSpPr>
      <xdr:spPr>
        <a:xfrm>
          <a:off x="12814300" y="66084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F85D96D0-A86D-4DB8-99DA-0149862F5379}"/>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02FAC3CE-61B2-4DEE-B34B-B00F6900ECBC}"/>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9063545B-2053-44B4-A16D-D37A42D9FB92}"/>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835CE627-2D31-4D10-96DB-742133A93B30}"/>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125747</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FD3EE611-51A2-4201-974B-639B00ED77FE}"/>
            </a:ext>
          </a:extLst>
        </xdr:cNvPr>
        <xdr:cNvSpPr txBox="1"/>
      </xdr:nvSpPr>
      <xdr:spPr>
        <a:xfrm>
          <a:off x="152660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68597</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927819F3-747E-4D17-8A9A-DC3813404326}"/>
            </a:ext>
          </a:extLst>
        </xdr:cNvPr>
        <xdr:cNvSpPr txBox="1"/>
      </xdr:nvSpPr>
      <xdr:spPr>
        <a:xfrm>
          <a:off x="143897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15257</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E1E05CB8-28C7-4562-B795-8A4522E818A5}"/>
            </a:ext>
          </a:extLst>
        </xdr:cNvPr>
        <xdr:cNvSpPr txBox="1"/>
      </xdr:nvSpPr>
      <xdr:spPr>
        <a:xfrm>
          <a:off x="13500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135272</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D1015B07-00D4-46E5-91A6-8873545FBEBC}"/>
            </a:ext>
          </a:extLst>
        </xdr:cNvPr>
        <xdr:cNvSpPr txBox="1"/>
      </xdr:nvSpPr>
      <xdr:spPr>
        <a:xfrm>
          <a:off x="12611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FBE7E172-92BE-429A-B489-6C7256E73C3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660749FB-3CFC-4BC7-9C25-C2636ACFEEA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816B4A9F-09EE-45A2-84C4-2D37404E016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2CDF16AF-ED48-445A-9482-A31FCA91A9F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E89B8C7F-451A-4693-B3C0-12858648411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0A417C0F-6F13-4D31-8F7F-44FFD616221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C1401F76-5AA2-48CD-8501-FBA2BE0CCBB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87B3A5C1-9C4D-4E10-8CCE-6887D2FCFC4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5A9C5503-57F5-4DDB-BD8B-E1846AEC658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82643F22-7F2A-455D-9E6F-54FA632EDAC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EE759FFB-A342-41E5-BFA1-EF5B2AF72EA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909567AB-D32D-4A6E-A1E9-0F2F20E4FD0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D8408943-7501-473E-99CF-A35F4A93C05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F6B5FB21-67F0-43B4-A255-07A39475D91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5DEC90B5-F420-4EF4-B7B2-FA8FFBE5745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FDFB03B9-2854-4419-9EFF-601F82A5253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9F340988-E7EB-4702-A4EE-DAF68EE7B64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8565473B-A948-40E7-B555-C56CE90C0DA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76771555-1D58-4DE6-A0A8-3DBF536100E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50D8553D-B15A-4CED-9240-1DBCF67F1B9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57EB6F40-88F7-4847-9499-5792846DFD9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FEED4BED-5292-4EA1-896E-B58D799FC5DE}"/>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88DC23E3-63A0-4A90-AFC0-350A4F8F8578}"/>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F5D45CED-A6C4-4D8C-A482-635F26A30945}"/>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57D38FCB-9A74-4C43-9DFF-1824879EF5AF}"/>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5A765084-CDE4-46DE-A73F-5AC5B8AE59E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21A2576B-DC04-49A5-8C50-8D966C85EB0F}"/>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C7967DDA-F989-47ED-AF3F-3B4FF4D933C9}"/>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813633CC-ABA4-4174-B57D-5AB044D4C66E}"/>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F64CD412-C5DF-4598-B64C-28992629345F}"/>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38F42B5E-60B1-4593-BE7C-1E7B3C21A69C}"/>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3F4DE686-251C-4771-B1F4-6002B74EA6F9}"/>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34142DC5-0637-4D17-A743-D333DBE85B6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FA359369-7066-4A87-A92A-3A7B9C86B62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10F9F64-644B-4B31-B3C5-89192FF447E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17CBAA7C-2DEF-401D-AD28-38E6FB1FAFE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485957A2-CA1B-4B36-9DD0-6479D2A9729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25002</xdr:rowOff>
    </xdr:from>
    <xdr:to>
      <xdr:col>116</xdr:col>
      <xdr:colOff>114300</xdr:colOff>
      <xdr:row>40</xdr:row>
      <xdr:rowOff>126602</xdr:rowOff>
    </xdr:to>
    <xdr:sp macro="" textlink="">
      <xdr:nvSpPr>
        <xdr:cNvPr id="497" name="楕円 496">
          <a:extLst>
            <a:ext uri="{FF2B5EF4-FFF2-40B4-BE49-F238E27FC236}">
              <a16:creationId xmlns:a16="http://schemas.microsoft.com/office/drawing/2014/main" id="{DF105958-60EC-45CB-BDCB-A4897E31E3EE}"/>
            </a:ext>
          </a:extLst>
        </xdr:cNvPr>
        <xdr:cNvSpPr/>
      </xdr:nvSpPr>
      <xdr:spPr>
        <a:xfrm>
          <a:off x="22110700" y="688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3429</xdr:rowOff>
    </xdr:from>
    <xdr:ext cx="599010" cy="259045"/>
    <xdr:sp macro="" textlink="">
      <xdr:nvSpPr>
        <xdr:cNvPr id="498" name="【一般廃棄物処理施設】&#10;一人当たり有形固定資産（償却資産）額該当値テキスト">
          <a:extLst>
            <a:ext uri="{FF2B5EF4-FFF2-40B4-BE49-F238E27FC236}">
              <a16:creationId xmlns:a16="http://schemas.microsoft.com/office/drawing/2014/main" id="{BD2E7558-41C2-4434-9024-D8EEC3DF30AE}"/>
            </a:ext>
          </a:extLst>
        </xdr:cNvPr>
        <xdr:cNvSpPr txBox="1"/>
      </xdr:nvSpPr>
      <xdr:spPr>
        <a:xfrm>
          <a:off x="22199600" y="686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31131</xdr:rowOff>
    </xdr:from>
    <xdr:to>
      <xdr:col>112</xdr:col>
      <xdr:colOff>38100</xdr:colOff>
      <xdr:row>40</xdr:row>
      <xdr:rowOff>132731</xdr:rowOff>
    </xdr:to>
    <xdr:sp macro="" textlink="">
      <xdr:nvSpPr>
        <xdr:cNvPr id="499" name="楕円 498">
          <a:extLst>
            <a:ext uri="{FF2B5EF4-FFF2-40B4-BE49-F238E27FC236}">
              <a16:creationId xmlns:a16="http://schemas.microsoft.com/office/drawing/2014/main" id="{B4618182-B288-444F-90C5-C3C8740835A0}"/>
            </a:ext>
          </a:extLst>
        </xdr:cNvPr>
        <xdr:cNvSpPr/>
      </xdr:nvSpPr>
      <xdr:spPr>
        <a:xfrm>
          <a:off x="21272500" y="688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75802</xdr:rowOff>
    </xdr:from>
    <xdr:to>
      <xdr:col>116</xdr:col>
      <xdr:colOff>63500</xdr:colOff>
      <xdr:row>40</xdr:row>
      <xdr:rowOff>81931</xdr:rowOff>
    </xdr:to>
    <xdr:cxnSp macro="">
      <xdr:nvCxnSpPr>
        <xdr:cNvPr id="500" name="直線コネクタ 499">
          <a:extLst>
            <a:ext uri="{FF2B5EF4-FFF2-40B4-BE49-F238E27FC236}">
              <a16:creationId xmlns:a16="http://schemas.microsoft.com/office/drawing/2014/main" id="{9D2F40DB-E180-404C-8928-7B278C668642}"/>
            </a:ext>
          </a:extLst>
        </xdr:cNvPr>
        <xdr:cNvCxnSpPr/>
      </xdr:nvCxnSpPr>
      <xdr:spPr>
        <a:xfrm flipV="1">
          <a:off x="21323300" y="6933802"/>
          <a:ext cx="838200" cy="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21676</xdr:rowOff>
    </xdr:from>
    <xdr:to>
      <xdr:col>107</xdr:col>
      <xdr:colOff>101600</xdr:colOff>
      <xdr:row>40</xdr:row>
      <xdr:rowOff>123276</xdr:rowOff>
    </xdr:to>
    <xdr:sp macro="" textlink="">
      <xdr:nvSpPr>
        <xdr:cNvPr id="501" name="楕円 500">
          <a:extLst>
            <a:ext uri="{FF2B5EF4-FFF2-40B4-BE49-F238E27FC236}">
              <a16:creationId xmlns:a16="http://schemas.microsoft.com/office/drawing/2014/main" id="{07584416-AA16-41A0-83E0-6C6AC2BB1F0C}"/>
            </a:ext>
          </a:extLst>
        </xdr:cNvPr>
        <xdr:cNvSpPr/>
      </xdr:nvSpPr>
      <xdr:spPr>
        <a:xfrm>
          <a:off x="20383500" y="687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72476</xdr:rowOff>
    </xdr:from>
    <xdr:to>
      <xdr:col>111</xdr:col>
      <xdr:colOff>177800</xdr:colOff>
      <xdr:row>40</xdr:row>
      <xdr:rowOff>81931</xdr:rowOff>
    </xdr:to>
    <xdr:cxnSp macro="">
      <xdr:nvCxnSpPr>
        <xdr:cNvPr id="502" name="直線コネクタ 501">
          <a:extLst>
            <a:ext uri="{FF2B5EF4-FFF2-40B4-BE49-F238E27FC236}">
              <a16:creationId xmlns:a16="http://schemas.microsoft.com/office/drawing/2014/main" id="{CABEE84A-5073-4633-9E61-9166F5DD6088}"/>
            </a:ext>
          </a:extLst>
        </xdr:cNvPr>
        <xdr:cNvCxnSpPr/>
      </xdr:nvCxnSpPr>
      <xdr:spPr>
        <a:xfrm>
          <a:off x="20434300" y="6930476"/>
          <a:ext cx="889000" cy="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89</xdr:rowOff>
    </xdr:from>
    <xdr:to>
      <xdr:col>102</xdr:col>
      <xdr:colOff>165100</xdr:colOff>
      <xdr:row>40</xdr:row>
      <xdr:rowOff>101689</xdr:rowOff>
    </xdr:to>
    <xdr:sp macro="" textlink="">
      <xdr:nvSpPr>
        <xdr:cNvPr id="503" name="楕円 502">
          <a:extLst>
            <a:ext uri="{FF2B5EF4-FFF2-40B4-BE49-F238E27FC236}">
              <a16:creationId xmlns:a16="http://schemas.microsoft.com/office/drawing/2014/main" id="{514B5F29-866D-4118-A81E-A692ACDDA00E}"/>
            </a:ext>
          </a:extLst>
        </xdr:cNvPr>
        <xdr:cNvSpPr/>
      </xdr:nvSpPr>
      <xdr:spPr>
        <a:xfrm>
          <a:off x="19494500" y="685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50889</xdr:rowOff>
    </xdr:from>
    <xdr:to>
      <xdr:col>107</xdr:col>
      <xdr:colOff>50800</xdr:colOff>
      <xdr:row>40</xdr:row>
      <xdr:rowOff>72476</xdr:rowOff>
    </xdr:to>
    <xdr:cxnSp macro="">
      <xdr:nvCxnSpPr>
        <xdr:cNvPr id="504" name="直線コネクタ 503">
          <a:extLst>
            <a:ext uri="{FF2B5EF4-FFF2-40B4-BE49-F238E27FC236}">
              <a16:creationId xmlns:a16="http://schemas.microsoft.com/office/drawing/2014/main" id="{56F6BDFD-B8B0-4339-812A-74602A980F17}"/>
            </a:ext>
          </a:extLst>
        </xdr:cNvPr>
        <xdr:cNvCxnSpPr/>
      </xdr:nvCxnSpPr>
      <xdr:spPr>
        <a:xfrm>
          <a:off x="19545300" y="6908889"/>
          <a:ext cx="889000" cy="2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170746</xdr:rowOff>
    </xdr:from>
    <xdr:to>
      <xdr:col>98</xdr:col>
      <xdr:colOff>38100</xdr:colOff>
      <xdr:row>40</xdr:row>
      <xdr:rowOff>100896</xdr:rowOff>
    </xdr:to>
    <xdr:sp macro="" textlink="">
      <xdr:nvSpPr>
        <xdr:cNvPr id="505" name="楕円 504">
          <a:extLst>
            <a:ext uri="{FF2B5EF4-FFF2-40B4-BE49-F238E27FC236}">
              <a16:creationId xmlns:a16="http://schemas.microsoft.com/office/drawing/2014/main" id="{1E7C8104-9222-49D8-80F9-19D670E0D072}"/>
            </a:ext>
          </a:extLst>
        </xdr:cNvPr>
        <xdr:cNvSpPr/>
      </xdr:nvSpPr>
      <xdr:spPr>
        <a:xfrm>
          <a:off x="18605500" y="685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50096</xdr:rowOff>
    </xdr:from>
    <xdr:to>
      <xdr:col>102</xdr:col>
      <xdr:colOff>114300</xdr:colOff>
      <xdr:row>40</xdr:row>
      <xdr:rowOff>50889</xdr:rowOff>
    </xdr:to>
    <xdr:cxnSp macro="">
      <xdr:nvCxnSpPr>
        <xdr:cNvPr id="506" name="直線コネクタ 505">
          <a:extLst>
            <a:ext uri="{FF2B5EF4-FFF2-40B4-BE49-F238E27FC236}">
              <a16:creationId xmlns:a16="http://schemas.microsoft.com/office/drawing/2014/main" id="{E0F419E9-BB45-4A4E-A5A5-6AD16D471C44}"/>
            </a:ext>
          </a:extLst>
        </xdr:cNvPr>
        <xdr:cNvCxnSpPr/>
      </xdr:nvCxnSpPr>
      <xdr:spPr>
        <a:xfrm>
          <a:off x="18656300" y="6908096"/>
          <a:ext cx="889000" cy="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9AF65471-A510-4E85-99A0-BE76E1C142BE}"/>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59CFD5A9-72C2-42AC-B2AB-4BAEA7250F0F}"/>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D0EB7234-9CE1-433D-BAB4-B5B4F7DB4E5A}"/>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1F1C9CC6-3BA0-4CDA-8789-90313DD0F3DD}"/>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123858</xdr:rowOff>
    </xdr:from>
    <xdr:ext cx="534377" cy="259045"/>
    <xdr:sp macro="" textlink="">
      <xdr:nvSpPr>
        <xdr:cNvPr id="511" name="n_1mainValue【一般廃棄物処理施設】&#10;一人当たり有形固定資産（償却資産）額">
          <a:extLst>
            <a:ext uri="{FF2B5EF4-FFF2-40B4-BE49-F238E27FC236}">
              <a16:creationId xmlns:a16="http://schemas.microsoft.com/office/drawing/2014/main" id="{9D0E15B6-B720-49A1-8CF2-888E0313B21F}"/>
            </a:ext>
          </a:extLst>
        </xdr:cNvPr>
        <xdr:cNvSpPr txBox="1"/>
      </xdr:nvSpPr>
      <xdr:spPr>
        <a:xfrm>
          <a:off x="21043411" y="698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114403</xdr:rowOff>
    </xdr:from>
    <xdr:ext cx="599010" cy="259045"/>
    <xdr:sp macro="" textlink="">
      <xdr:nvSpPr>
        <xdr:cNvPr id="512" name="n_2mainValue【一般廃棄物処理施設】&#10;一人当たり有形固定資産（償却資産）額">
          <a:extLst>
            <a:ext uri="{FF2B5EF4-FFF2-40B4-BE49-F238E27FC236}">
              <a16:creationId xmlns:a16="http://schemas.microsoft.com/office/drawing/2014/main" id="{DF7074D6-4301-4611-BC6F-5728DD0ABE49}"/>
            </a:ext>
          </a:extLst>
        </xdr:cNvPr>
        <xdr:cNvSpPr txBox="1"/>
      </xdr:nvSpPr>
      <xdr:spPr>
        <a:xfrm>
          <a:off x="20134795" y="6972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92816</xdr:rowOff>
    </xdr:from>
    <xdr:ext cx="599010" cy="259045"/>
    <xdr:sp macro="" textlink="">
      <xdr:nvSpPr>
        <xdr:cNvPr id="513" name="n_3mainValue【一般廃棄物処理施設】&#10;一人当たり有形固定資産（償却資産）額">
          <a:extLst>
            <a:ext uri="{FF2B5EF4-FFF2-40B4-BE49-F238E27FC236}">
              <a16:creationId xmlns:a16="http://schemas.microsoft.com/office/drawing/2014/main" id="{49CD0328-A3D0-43CC-913B-D63753724558}"/>
            </a:ext>
          </a:extLst>
        </xdr:cNvPr>
        <xdr:cNvSpPr txBox="1"/>
      </xdr:nvSpPr>
      <xdr:spPr>
        <a:xfrm>
          <a:off x="19245795" y="695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92023</xdr:rowOff>
    </xdr:from>
    <xdr:ext cx="599010" cy="259045"/>
    <xdr:sp macro="" textlink="">
      <xdr:nvSpPr>
        <xdr:cNvPr id="514" name="n_4mainValue【一般廃棄物処理施設】&#10;一人当たり有形固定資産（償却資産）額">
          <a:extLst>
            <a:ext uri="{FF2B5EF4-FFF2-40B4-BE49-F238E27FC236}">
              <a16:creationId xmlns:a16="http://schemas.microsoft.com/office/drawing/2014/main" id="{2BDB366D-E8EE-41A0-B5AB-8BA03F06576B}"/>
            </a:ext>
          </a:extLst>
        </xdr:cNvPr>
        <xdr:cNvSpPr txBox="1"/>
      </xdr:nvSpPr>
      <xdr:spPr>
        <a:xfrm>
          <a:off x="18356795" y="6950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DBC4A734-9D38-4C51-BF6F-16B7FAA4B9B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67755C20-8BC8-4CA2-BB62-9EA344CE77A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84A05BA8-7698-4F8C-9F9C-3929F4A877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C3B6502C-96EF-4E57-A3FD-E8F29CB0703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7E162DFE-C8FD-48AA-BE2E-BCAD7F97853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A272AF44-40CA-4EB4-9BFA-F4CCFC615ED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23E74618-4A80-4498-8B25-A23CFB659EF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5B8530E7-D8D0-479E-907F-64F8E8B3F4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FFD14B69-8AEC-4739-953C-7D1495C3CF6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7E056B52-7CF4-4F03-B62C-D77AF960C48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ADB0DF1-D6EB-486E-B44C-72C95D4F16D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6" name="直線コネクタ 525">
          <a:extLst>
            <a:ext uri="{FF2B5EF4-FFF2-40B4-BE49-F238E27FC236}">
              <a16:creationId xmlns:a16="http://schemas.microsoft.com/office/drawing/2014/main" id="{B5C2B168-299A-4854-AD8F-F0F1B8A9E8C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7" name="テキスト ボックス 526">
          <a:extLst>
            <a:ext uri="{FF2B5EF4-FFF2-40B4-BE49-F238E27FC236}">
              <a16:creationId xmlns:a16="http://schemas.microsoft.com/office/drawing/2014/main" id="{11B07F79-6BBF-4B8E-B4D3-7D3BDF641EB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8" name="直線コネクタ 527">
          <a:extLst>
            <a:ext uri="{FF2B5EF4-FFF2-40B4-BE49-F238E27FC236}">
              <a16:creationId xmlns:a16="http://schemas.microsoft.com/office/drawing/2014/main" id="{7371334D-1ACB-48A5-B2EF-CA8E06E62D6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9" name="テキスト ボックス 528">
          <a:extLst>
            <a:ext uri="{FF2B5EF4-FFF2-40B4-BE49-F238E27FC236}">
              <a16:creationId xmlns:a16="http://schemas.microsoft.com/office/drawing/2014/main" id="{53219356-64F8-4EF6-AD72-02E35EE60FD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0" name="直線コネクタ 529">
          <a:extLst>
            <a:ext uri="{FF2B5EF4-FFF2-40B4-BE49-F238E27FC236}">
              <a16:creationId xmlns:a16="http://schemas.microsoft.com/office/drawing/2014/main" id="{A145D7F3-42FB-49DE-BCDF-A2E91733359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1" name="テキスト ボックス 530">
          <a:extLst>
            <a:ext uri="{FF2B5EF4-FFF2-40B4-BE49-F238E27FC236}">
              <a16:creationId xmlns:a16="http://schemas.microsoft.com/office/drawing/2014/main" id="{0FCC1A4E-D6EC-4663-B8A4-A183D5C9DD0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2" name="直線コネクタ 531">
          <a:extLst>
            <a:ext uri="{FF2B5EF4-FFF2-40B4-BE49-F238E27FC236}">
              <a16:creationId xmlns:a16="http://schemas.microsoft.com/office/drawing/2014/main" id="{E3B7F01E-F4E0-4DBC-9C82-9861E0E8F42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3" name="テキスト ボックス 532">
          <a:extLst>
            <a:ext uri="{FF2B5EF4-FFF2-40B4-BE49-F238E27FC236}">
              <a16:creationId xmlns:a16="http://schemas.microsoft.com/office/drawing/2014/main" id="{5BB4E5F2-0873-4530-9000-BD6196A7B1D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4" name="直線コネクタ 533">
          <a:extLst>
            <a:ext uri="{FF2B5EF4-FFF2-40B4-BE49-F238E27FC236}">
              <a16:creationId xmlns:a16="http://schemas.microsoft.com/office/drawing/2014/main" id="{7AF132FE-97A4-4AB8-91DF-4A220E65CB2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5" name="テキスト ボックス 534">
          <a:extLst>
            <a:ext uri="{FF2B5EF4-FFF2-40B4-BE49-F238E27FC236}">
              <a16:creationId xmlns:a16="http://schemas.microsoft.com/office/drawing/2014/main" id="{732D6AF3-D5BB-43D5-AC18-B99612EB267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6" name="直線コネクタ 535">
          <a:extLst>
            <a:ext uri="{FF2B5EF4-FFF2-40B4-BE49-F238E27FC236}">
              <a16:creationId xmlns:a16="http://schemas.microsoft.com/office/drawing/2014/main" id="{349A1E29-39FD-43E5-8991-8E38C91977F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7" name="テキスト ボックス 536">
          <a:extLst>
            <a:ext uri="{FF2B5EF4-FFF2-40B4-BE49-F238E27FC236}">
              <a16:creationId xmlns:a16="http://schemas.microsoft.com/office/drawing/2014/main" id="{3D75D2CE-4372-4437-8E0E-79C52FFE8D5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7F5E4569-AA40-4306-8844-AD0B9A1FA9B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9" name="【保健センター・保健所】&#10;有形固定資産減価償却率グラフ枠">
          <a:extLst>
            <a:ext uri="{FF2B5EF4-FFF2-40B4-BE49-F238E27FC236}">
              <a16:creationId xmlns:a16="http://schemas.microsoft.com/office/drawing/2014/main" id="{D4B92E49-82AF-4A33-AEEF-8B4DC6F928E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540" name="直線コネクタ 539">
          <a:extLst>
            <a:ext uri="{FF2B5EF4-FFF2-40B4-BE49-F238E27FC236}">
              <a16:creationId xmlns:a16="http://schemas.microsoft.com/office/drawing/2014/main" id="{5248CD1B-0B3B-42DA-95FA-1757CA50D3FD}"/>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41" name="【保健センター・保健所】&#10;有形固定資産減価償却率最小値テキスト">
          <a:extLst>
            <a:ext uri="{FF2B5EF4-FFF2-40B4-BE49-F238E27FC236}">
              <a16:creationId xmlns:a16="http://schemas.microsoft.com/office/drawing/2014/main" id="{B3F50A44-CE60-4BBE-91FA-701EF47E77E1}"/>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2" name="直線コネクタ 541">
          <a:extLst>
            <a:ext uri="{FF2B5EF4-FFF2-40B4-BE49-F238E27FC236}">
              <a16:creationId xmlns:a16="http://schemas.microsoft.com/office/drawing/2014/main" id="{FE67A7B3-3168-476A-90AF-29235AA2A4C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543" name="【保健センター・保健所】&#10;有形固定資産減価償却率最大値テキスト">
          <a:extLst>
            <a:ext uri="{FF2B5EF4-FFF2-40B4-BE49-F238E27FC236}">
              <a16:creationId xmlns:a16="http://schemas.microsoft.com/office/drawing/2014/main" id="{B49D8CBA-0102-4B79-B127-984B59D55636}"/>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544" name="直線コネクタ 543">
          <a:extLst>
            <a:ext uri="{FF2B5EF4-FFF2-40B4-BE49-F238E27FC236}">
              <a16:creationId xmlns:a16="http://schemas.microsoft.com/office/drawing/2014/main" id="{06951EF2-A53B-41DF-A5E3-FAAA5159182A}"/>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545" name="【保健センター・保健所】&#10;有形固定資産減価償却率平均値テキスト">
          <a:extLst>
            <a:ext uri="{FF2B5EF4-FFF2-40B4-BE49-F238E27FC236}">
              <a16:creationId xmlns:a16="http://schemas.microsoft.com/office/drawing/2014/main" id="{84A6755B-C9D1-4445-8960-65E28C06CD06}"/>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546" name="フローチャート: 判断 545">
          <a:extLst>
            <a:ext uri="{FF2B5EF4-FFF2-40B4-BE49-F238E27FC236}">
              <a16:creationId xmlns:a16="http://schemas.microsoft.com/office/drawing/2014/main" id="{D7EB5D4A-BBF4-476E-81BD-138F227A49FB}"/>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547" name="フローチャート: 判断 546">
          <a:extLst>
            <a:ext uri="{FF2B5EF4-FFF2-40B4-BE49-F238E27FC236}">
              <a16:creationId xmlns:a16="http://schemas.microsoft.com/office/drawing/2014/main" id="{53AC4CC0-DFA4-4DF5-9CF7-E3B0C4A39666}"/>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48" name="フローチャート: 判断 547">
          <a:extLst>
            <a:ext uri="{FF2B5EF4-FFF2-40B4-BE49-F238E27FC236}">
              <a16:creationId xmlns:a16="http://schemas.microsoft.com/office/drawing/2014/main" id="{22A0D5E0-1DB2-4B1F-B5BB-7BF211797B53}"/>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549" name="フローチャート: 判断 548">
          <a:extLst>
            <a:ext uri="{FF2B5EF4-FFF2-40B4-BE49-F238E27FC236}">
              <a16:creationId xmlns:a16="http://schemas.microsoft.com/office/drawing/2014/main" id="{79CF3944-125D-4D74-BC41-4752200B1CC8}"/>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550" name="フローチャート: 判断 549">
          <a:extLst>
            <a:ext uri="{FF2B5EF4-FFF2-40B4-BE49-F238E27FC236}">
              <a16:creationId xmlns:a16="http://schemas.microsoft.com/office/drawing/2014/main" id="{F917DCC4-16CC-4B1C-9FC4-EABDC133091D}"/>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2173589-42F9-462D-84AF-AC0E7FF2EDF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BE088A15-232C-49A9-A365-334A2F3969C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8A8670F-667B-4561-BA1E-E85E711D4DE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86B5751-E352-4D76-BC56-7253407E274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9C4548E3-43F3-41C9-A8B9-5464A23741F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143510</xdr:rowOff>
    </xdr:from>
    <xdr:to>
      <xdr:col>85</xdr:col>
      <xdr:colOff>177800</xdr:colOff>
      <xdr:row>63</xdr:row>
      <xdr:rowOff>73660</xdr:rowOff>
    </xdr:to>
    <xdr:sp macro="" textlink="">
      <xdr:nvSpPr>
        <xdr:cNvPr id="556" name="楕円 555">
          <a:extLst>
            <a:ext uri="{FF2B5EF4-FFF2-40B4-BE49-F238E27FC236}">
              <a16:creationId xmlns:a16="http://schemas.microsoft.com/office/drawing/2014/main" id="{13758A94-C583-4DFE-87D1-0A238A7BA653}"/>
            </a:ext>
          </a:extLst>
        </xdr:cNvPr>
        <xdr:cNvSpPr/>
      </xdr:nvSpPr>
      <xdr:spPr>
        <a:xfrm>
          <a:off x="162687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121937</xdr:rowOff>
    </xdr:from>
    <xdr:ext cx="405111" cy="259045"/>
    <xdr:sp macro="" textlink="">
      <xdr:nvSpPr>
        <xdr:cNvPr id="557" name="【保健センター・保健所】&#10;有形固定資産減価償却率該当値テキスト">
          <a:extLst>
            <a:ext uri="{FF2B5EF4-FFF2-40B4-BE49-F238E27FC236}">
              <a16:creationId xmlns:a16="http://schemas.microsoft.com/office/drawing/2014/main" id="{95888CBF-639C-408B-B6E4-7B78A697D5A8}"/>
            </a:ext>
          </a:extLst>
        </xdr:cNvPr>
        <xdr:cNvSpPr txBox="1"/>
      </xdr:nvSpPr>
      <xdr:spPr>
        <a:xfrm>
          <a:off x="16357600" y="1075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76563</xdr:rowOff>
    </xdr:from>
    <xdr:to>
      <xdr:col>81</xdr:col>
      <xdr:colOff>101600</xdr:colOff>
      <xdr:row>63</xdr:row>
      <xdr:rowOff>6713</xdr:rowOff>
    </xdr:to>
    <xdr:sp macro="" textlink="">
      <xdr:nvSpPr>
        <xdr:cNvPr id="558" name="楕円 557">
          <a:extLst>
            <a:ext uri="{FF2B5EF4-FFF2-40B4-BE49-F238E27FC236}">
              <a16:creationId xmlns:a16="http://schemas.microsoft.com/office/drawing/2014/main" id="{F7A9F65C-756F-4DEB-9F2B-238124E18AB2}"/>
            </a:ext>
          </a:extLst>
        </xdr:cNvPr>
        <xdr:cNvSpPr/>
      </xdr:nvSpPr>
      <xdr:spPr>
        <a:xfrm>
          <a:off x="154305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127363</xdr:rowOff>
    </xdr:from>
    <xdr:to>
      <xdr:col>85</xdr:col>
      <xdr:colOff>127000</xdr:colOff>
      <xdr:row>63</xdr:row>
      <xdr:rowOff>22860</xdr:rowOff>
    </xdr:to>
    <xdr:cxnSp macro="">
      <xdr:nvCxnSpPr>
        <xdr:cNvPr id="559" name="直線コネクタ 558">
          <a:extLst>
            <a:ext uri="{FF2B5EF4-FFF2-40B4-BE49-F238E27FC236}">
              <a16:creationId xmlns:a16="http://schemas.microsoft.com/office/drawing/2014/main" id="{F9D2F956-46B9-4436-AD07-1885C916AFC9}"/>
            </a:ext>
          </a:extLst>
        </xdr:cNvPr>
        <xdr:cNvCxnSpPr/>
      </xdr:nvCxnSpPr>
      <xdr:spPr>
        <a:xfrm>
          <a:off x="15481300" y="10757263"/>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171269</xdr:rowOff>
    </xdr:from>
    <xdr:to>
      <xdr:col>76</xdr:col>
      <xdr:colOff>165100</xdr:colOff>
      <xdr:row>62</xdr:row>
      <xdr:rowOff>101419</xdr:rowOff>
    </xdr:to>
    <xdr:sp macro="" textlink="">
      <xdr:nvSpPr>
        <xdr:cNvPr id="560" name="楕円 559">
          <a:extLst>
            <a:ext uri="{FF2B5EF4-FFF2-40B4-BE49-F238E27FC236}">
              <a16:creationId xmlns:a16="http://schemas.microsoft.com/office/drawing/2014/main" id="{E4242210-5436-491F-9E66-9D2BD0C4B6FD}"/>
            </a:ext>
          </a:extLst>
        </xdr:cNvPr>
        <xdr:cNvSpPr/>
      </xdr:nvSpPr>
      <xdr:spPr>
        <a:xfrm>
          <a:off x="14541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50619</xdr:rowOff>
    </xdr:from>
    <xdr:to>
      <xdr:col>81</xdr:col>
      <xdr:colOff>50800</xdr:colOff>
      <xdr:row>62</xdr:row>
      <xdr:rowOff>127363</xdr:rowOff>
    </xdr:to>
    <xdr:cxnSp macro="">
      <xdr:nvCxnSpPr>
        <xdr:cNvPr id="561" name="直線コネクタ 560">
          <a:extLst>
            <a:ext uri="{FF2B5EF4-FFF2-40B4-BE49-F238E27FC236}">
              <a16:creationId xmlns:a16="http://schemas.microsoft.com/office/drawing/2014/main" id="{7A953958-38DA-4FD1-8308-8A5228FBECCB}"/>
            </a:ext>
          </a:extLst>
        </xdr:cNvPr>
        <xdr:cNvCxnSpPr/>
      </xdr:nvCxnSpPr>
      <xdr:spPr>
        <a:xfrm>
          <a:off x="14592300" y="10680519"/>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94524</xdr:rowOff>
    </xdr:from>
    <xdr:to>
      <xdr:col>72</xdr:col>
      <xdr:colOff>38100</xdr:colOff>
      <xdr:row>62</xdr:row>
      <xdr:rowOff>24674</xdr:rowOff>
    </xdr:to>
    <xdr:sp macro="" textlink="">
      <xdr:nvSpPr>
        <xdr:cNvPr id="562" name="楕円 561">
          <a:extLst>
            <a:ext uri="{FF2B5EF4-FFF2-40B4-BE49-F238E27FC236}">
              <a16:creationId xmlns:a16="http://schemas.microsoft.com/office/drawing/2014/main" id="{E514EE63-21EF-41B1-9A3E-F87468EB8E4F}"/>
            </a:ext>
          </a:extLst>
        </xdr:cNvPr>
        <xdr:cNvSpPr/>
      </xdr:nvSpPr>
      <xdr:spPr>
        <a:xfrm>
          <a:off x="13652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145324</xdr:rowOff>
    </xdr:from>
    <xdr:to>
      <xdr:col>76</xdr:col>
      <xdr:colOff>114300</xdr:colOff>
      <xdr:row>62</xdr:row>
      <xdr:rowOff>50619</xdr:rowOff>
    </xdr:to>
    <xdr:cxnSp macro="">
      <xdr:nvCxnSpPr>
        <xdr:cNvPr id="563" name="直線コネクタ 562">
          <a:extLst>
            <a:ext uri="{FF2B5EF4-FFF2-40B4-BE49-F238E27FC236}">
              <a16:creationId xmlns:a16="http://schemas.microsoft.com/office/drawing/2014/main" id="{B06B3683-80AF-4D94-BB88-A2EE2C059A6F}"/>
            </a:ext>
          </a:extLst>
        </xdr:cNvPr>
        <xdr:cNvCxnSpPr/>
      </xdr:nvCxnSpPr>
      <xdr:spPr>
        <a:xfrm>
          <a:off x="13703300" y="10603774"/>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133713</xdr:rowOff>
    </xdr:from>
    <xdr:to>
      <xdr:col>67</xdr:col>
      <xdr:colOff>101600</xdr:colOff>
      <xdr:row>62</xdr:row>
      <xdr:rowOff>63863</xdr:rowOff>
    </xdr:to>
    <xdr:sp macro="" textlink="">
      <xdr:nvSpPr>
        <xdr:cNvPr id="564" name="楕円 563">
          <a:extLst>
            <a:ext uri="{FF2B5EF4-FFF2-40B4-BE49-F238E27FC236}">
              <a16:creationId xmlns:a16="http://schemas.microsoft.com/office/drawing/2014/main" id="{B8BAFB57-1701-4851-A600-4CB14834FE0D}"/>
            </a:ext>
          </a:extLst>
        </xdr:cNvPr>
        <xdr:cNvSpPr/>
      </xdr:nvSpPr>
      <xdr:spPr>
        <a:xfrm>
          <a:off x="12763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145324</xdr:rowOff>
    </xdr:from>
    <xdr:to>
      <xdr:col>71</xdr:col>
      <xdr:colOff>177800</xdr:colOff>
      <xdr:row>62</xdr:row>
      <xdr:rowOff>13063</xdr:rowOff>
    </xdr:to>
    <xdr:cxnSp macro="">
      <xdr:nvCxnSpPr>
        <xdr:cNvPr id="565" name="直線コネクタ 564">
          <a:extLst>
            <a:ext uri="{FF2B5EF4-FFF2-40B4-BE49-F238E27FC236}">
              <a16:creationId xmlns:a16="http://schemas.microsoft.com/office/drawing/2014/main" id="{86E070C9-28C1-43AB-A3AC-EBCE70FD91BF}"/>
            </a:ext>
          </a:extLst>
        </xdr:cNvPr>
        <xdr:cNvCxnSpPr/>
      </xdr:nvCxnSpPr>
      <xdr:spPr>
        <a:xfrm flipV="1">
          <a:off x="12814300" y="1060377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566" name="n_1aveValue【保健センター・保健所】&#10;有形固定資産減価償却率">
          <a:extLst>
            <a:ext uri="{FF2B5EF4-FFF2-40B4-BE49-F238E27FC236}">
              <a16:creationId xmlns:a16="http://schemas.microsoft.com/office/drawing/2014/main" id="{4117FC0F-52BC-4FE1-9BD4-03B77433E9DE}"/>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567" name="n_2aveValue【保健センター・保健所】&#10;有形固定資産減価償却率">
          <a:extLst>
            <a:ext uri="{FF2B5EF4-FFF2-40B4-BE49-F238E27FC236}">
              <a16:creationId xmlns:a16="http://schemas.microsoft.com/office/drawing/2014/main" id="{24C90B65-FE8D-4BC0-B40E-3828AC3D962C}"/>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568" name="n_3aveValue【保健センター・保健所】&#10;有形固定資産減価償却率">
          <a:extLst>
            <a:ext uri="{FF2B5EF4-FFF2-40B4-BE49-F238E27FC236}">
              <a16:creationId xmlns:a16="http://schemas.microsoft.com/office/drawing/2014/main" id="{CCFA0BA0-5A11-43F6-9C21-457A2E72FE39}"/>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569" name="n_4aveValue【保健センター・保健所】&#10;有形固定資産減価償却率">
          <a:extLst>
            <a:ext uri="{FF2B5EF4-FFF2-40B4-BE49-F238E27FC236}">
              <a16:creationId xmlns:a16="http://schemas.microsoft.com/office/drawing/2014/main" id="{A7B4765D-6961-4EC9-8AF9-7939347FB04A}"/>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169290</xdr:rowOff>
    </xdr:from>
    <xdr:ext cx="405111" cy="259045"/>
    <xdr:sp macro="" textlink="">
      <xdr:nvSpPr>
        <xdr:cNvPr id="570" name="n_1mainValue【保健センター・保健所】&#10;有形固定資産減価償却率">
          <a:extLst>
            <a:ext uri="{FF2B5EF4-FFF2-40B4-BE49-F238E27FC236}">
              <a16:creationId xmlns:a16="http://schemas.microsoft.com/office/drawing/2014/main" id="{0B2DA091-4416-42F7-B6D6-A5830DDB23DE}"/>
            </a:ext>
          </a:extLst>
        </xdr:cNvPr>
        <xdr:cNvSpPr txBox="1"/>
      </xdr:nvSpPr>
      <xdr:spPr>
        <a:xfrm>
          <a:off x="15266044" y="1079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92546</xdr:rowOff>
    </xdr:from>
    <xdr:ext cx="405111" cy="259045"/>
    <xdr:sp macro="" textlink="">
      <xdr:nvSpPr>
        <xdr:cNvPr id="571" name="n_2mainValue【保健センター・保健所】&#10;有形固定資産減価償却率">
          <a:extLst>
            <a:ext uri="{FF2B5EF4-FFF2-40B4-BE49-F238E27FC236}">
              <a16:creationId xmlns:a16="http://schemas.microsoft.com/office/drawing/2014/main" id="{B2E62466-1CDB-44FF-9EC0-FE07FDD1CB80}"/>
            </a:ext>
          </a:extLst>
        </xdr:cNvPr>
        <xdr:cNvSpPr txBox="1"/>
      </xdr:nvSpPr>
      <xdr:spPr>
        <a:xfrm>
          <a:off x="143897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15801</xdr:rowOff>
    </xdr:from>
    <xdr:ext cx="405111" cy="259045"/>
    <xdr:sp macro="" textlink="">
      <xdr:nvSpPr>
        <xdr:cNvPr id="572" name="n_3mainValue【保健センター・保健所】&#10;有形固定資産減価償却率">
          <a:extLst>
            <a:ext uri="{FF2B5EF4-FFF2-40B4-BE49-F238E27FC236}">
              <a16:creationId xmlns:a16="http://schemas.microsoft.com/office/drawing/2014/main" id="{58A7AEDE-5228-40CA-BE30-7AF4A8AF8811}"/>
            </a:ext>
          </a:extLst>
        </xdr:cNvPr>
        <xdr:cNvSpPr txBox="1"/>
      </xdr:nvSpPr>
      <xdr:spPr>
        <a:xfrm>
          <a:off x="135007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54990</xdr:rowOff>
    </xdr:from>
    <xdr:ext cx="405111" cy="259045"/>
    <xdr:sp macro="" textlink="">
      <xdr:nvSpPr>
        <xdr:cNvPr id="573" name="n_4mainValue【保健センター・保健所】&#10;有形固定資産減価償却率">
          <a:extLst>
            <a:ext uri="{FF2B5EF4-FFF2-40B4-BE49-F238E27FC236}">
              <a16:creationId xmlns:a16="http://schemas.microsoft.com/office/drawing/2014/main" id="{2899E852-EE97-4152-9BA1-4FD9F2C56F35}"/>
            </a:ext>
          </a:extLst>
        </xdr:cNvPr>
        <xdr:cNvSpPr txBox="1"/>
      </xdr:nvSpPr>
      <xdr:spPr>
        <a:xfrm>
          <a:off x="12611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4CB9C42F-DE0B-4B92-97D9-5CCFF45123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E14F09AF-FE1C-45E1-8ADE-6FE7B0A508B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31ADEC7D-B9CB-4E45-B650-2CAD4172648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6111BDE7-FFD7-4788-847A-7CD57D268DD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DC5CA862-70D2-491F-85E1-CCAFCC1CA48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5E40AB12-C0B4-4041-9C21-05BC646CE84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AAAFD57E-0B99-4117-924F-A2526D32C7B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740B29BE-056D-4637-B5C2-4FA1ADB7CA1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F835EDBC-D785-45B3-828B-CE32D85714B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BFA85B39-7B76-4D8B-85EB-6FECFFC2426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1C5F73D9-85E5-4219-8E43-124F2EB5BAF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3CAFB00E-219F-4A6F-931C-E8DC980CC1E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C4CB9255-702A-4CE2-AE6A-03DBB4B2960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A8FD1DCB-3155-4A50-A414-B93E27F4E92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9B5FCE91-E524-44F1-A5B3-98C70AAADF4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043A22AB-66ED-449D-A970-183EDC6A07F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B89DF7DA-8B0A-4644-89A5-0FA2DFE3569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C98DDE0B-A9F7-48DC-B730-81CDD14071B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7C3F18DE-87A6-46DC-8B40-B3293CF2608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CFF05B7B-A3F8-433F-B589-9BC55C001E8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650812B0-57A0-4210-90A4-38CAE0DF856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2667660A-7640-43DC-A559-0A6652F7E51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保健センター・保健所】&#10;一人当たり面積グラフ枠">
          <a:extLst>
            <a:ext uri="{FF2B5EF4-FFF2-40B4-BE49-F238E27FC236}">
              <a16:creationId xmlns:a16="http://schemas.microsoft.com/office/drawing/2014/main" id="{055EC12C-43D0-4EDB-A3B1-0D9D8204A79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97" name="直線コネクタ 596">
          <a:extLst>
            <a:ext uri="{FF2B5EF4-FFF2-40B4-BE49-F238E27FC236}">
              <a16:creationId xmlns:a16="http://schemas.microsoft.com/office/drawing/2014/main" id="{0940AA0F-E259-490B-B66E-C1BB37D76469}"/>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98" name="【保健センター・保健所】&#10;一人当たり面積最小値テキスト">
          <a:extLst>
            <a:ext uri="{FF2B5EF4-FFF2-40B4-BE49-F238E27FC236}">
              <a16:creationId xmlns:a16="http://schemas.microsoft.com/office/drawing/2014/main" id="{300A1240-C641-45B8-BDDB-70AC3C44255C}"/>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99" name="直線コネクタ 598">
          <a:extLst>
            <a:ext uri="{FF2B5EF4-FFF2-40B4-BE49-F238E27FC236}">
              <a16:creationId xmlns:a16="http://schemas.microsoft.com/office/drawing/2014/main" id="{B88FB00E-0BA6-4093-8C7B-202340B02690}"/>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600" name="【保健センター・保健所】&#10;一人当たり面積最大値テキスト">
          <a:extLst>
            <a:ext uri="{FF2B5EF4-FFF2-40B4-BE49-F238E27FC236}">
              <a16:creationId xmlns:a16="http://schemas.microsoft.com/office/drawing/2014/main" id="{BD196BEB-EA20-4A45-BE14-925DB19AA45C}"/>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601" name="直線コネクタ 600">
          <a:extLst>
            <a:ext uri="{FF2B5EF4-FFF2-40B4-BE49-F238E27FC236}">
              <a16:creationId xmlns:a16="http://schemas.microsoft.com/office/drawing/2014/main" id="{2D1F5D29-5BF8-4FBA-A783-2988C9B6F0F2}"/>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95267</xdr:rowOff>
    </xdr:from>
    <xdr:ext cx="469744" cy="259045"/>
    <xdr:sp macro="" textlink="">
      <xdr:nvSpPr>
        <xdr:cNvPr id="602" name="【保健センター・保健所】&#10;一人当たり面積平均値テキスト">
          <a:extLst>
            <a:ext uri="{FF2B5EF4-FFF2-40B4-BE49-F238E27FC236}">
              <a16:creationId xmlns:a16="http://schemas.microsoft.com/office/drawing/2014/main" id="{3B677E51-A306-4830-A639-B5A136234329}"/>
            </a:ext>
          </a:extLst>
        </xdr:cNvPr>
        <xdr:cNvSpPr txBox="1"/>
      </xdr:nvSpPr>
      <xdr:spPr>
        <a:xfrm>
          <a:off x="22199600" y="1055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603" name="フローチャート: 判断 602">
          <a:extLst>
            <a:ext uri="{FF2B5EF4-FFF2-40B4-BE49-F238E27FC236}">
              <a16:creationId xmlns:a16="http://schemas.microsoft.com/office/drawing/2014/main" id="{49EC164D-38EC-4A8B-A95E-7E4A3C2BBE84}"/>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604" name="フローチャート: 判断 603">
          <a:extLst>
            <a:ext uri="{FF2B5EF4-FFF2-40B4-BE49-F238E27FC236}">
              <a16:creationId xmlns:a16="http://schemas.microsoft.com/office/drawing/2014/main" id="{2495C322-1D4F-4654-93F4-45ACB16B73B1}"/>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605" name="フローチャート: 判断 604">
          <a:extLst>
            <a:ext uri="{FF2B5EF4-FFF2-40B4-BE49-F238E27FC236}">
              <a16:creationId xmlns:a16="http://schemas.microsoft.com/office/drawing/2014/main" id="{34D283E0-EDD5-46FC-954F-1739ED92DF08}"/>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606" name="フローチャート: 判断 605">
          <a:extLst>
            <a:ext uri="{FF2B5EF4-FFF2-40B4-BE49-F238E27FC236}">
              <a16:creationId xmlns:a16="http://schemas.microsoft.com/office/drawing/2014/main" id="{CE59A61B-3729-4368-8953-6DA86DFC9658}"/>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607" name="フローチャート: 判断 606">
          <a:extLst>
            <a:ext uri="{FF2B5EF4-FFF2-40B4-BE49-F238E27FC236}">
              <a16:creationId xmlns:a16="http://schemas.microsoft.com/office/drawing/2014/main" id="{FD5D7FFC-7891-441E-A656-6A3C4B8B33F3}"/>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1B32DBC-F31B-438A-AA9A-431A0EBAC5D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E81D1B33-B69C-4292-BCDA-0AC3FF19FBC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54826729-D456-4518-B544-880CA507038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A44747B3-E682-4842-B459-C3D5BA4D39F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CEA2440C-36E9-4185-83C5-F235F4AF3CB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59690</xdr:rowOff>
    </xdr:from>
    <xdr:to>
      <xdr:col>116</xdr:col>
      <xdr:colOff>114300</xdr:colOff>
      <xdr:row>60</xdr:row>
      <xdr:rowOff>161290</xdr:rowOff>
    </xdr:to>
    <xdr:sp macro="" textlink="">
      <xdr:nvSpPr>
        <xdr:cNvPr id="613" name="楕円 612">
          <a:extLst>
            <a:ext uri="{FF2B5EF4-FFF2-40B4-BE49-F238E27FC236}">
              <a16:creationId xmlns:a16="http://schemas.microsoft.com/office/drawing/2014/main" id="{FA170BE2-C86D-4C46-99F9-E22FF4342DDE}"/>
            </a:ext>
          </a:extLst>
        </xdr:cNvPr>
        <xdr:cNvSpPr/>
      </xdr:nvSpPr>
      <xdr:spPr>
        <a:xfrm>
          <a:off x="221107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82567</xdr:rowOff>
    </xdr:from>
    <xdr:ext cx="469744" cy="259045"/>
    <xdr:sp macro="" textlink="">
      <xdr:nvSpPr>
        <xdr:cNvPr id="614" name="【保健センター・保健所】&#10;一人当たり面積該当値テキスト">
          <a:extLst>
            <a:ext uri="{FF2B5EF4-FFF2-40B4-BE49-F238E27FC236}">
              <a16:creationId xmlns:a16="http://schemas.microsoft.com/office/drawing/2014/main" id="{CB52C72F-B3FF-4895-BAE4-E68411393765}"/>
            </a:ext>
          </a:extLst>
        </xdr:cNvPr>
        <xdr:cNvSpPr txBox="1"/>
      </xdr:nvSpPr>
      <xdr:spPr>
        <a:xfrm>
          <a:off x="22199600" y="1019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74930</xdr:rowOff>
    </xdr:from>
    <xdr:to>
      <xdr:col>112</xdr:col>
      <xdr:colOff>38100</xdr:colOff>
      <xdr:row>61</xdr:row>
      <xdr:rowOff>5080</xdr:rowOff>
    </xdr:to>
    <xdr:sp macro="" textlink="">
      <xdr:nvSpPr>
        <xdr:cNvPr id="615" name="楕円 614">
          <a:extLst>
            <a:ext uri="{FF2B5EF4-FFF2-40B4-BE49-F238E27FC236}">
              <a16:creationId xmlns:a16="http://schemas.microsoft.com/office/drawing/2014/main" id="{7E5B119C-816A-4A8A-8FD3-6CFD13E6AC00}"/>
            </a:ext>
          </a:extLst>
        </xdr:cNvPr>
        <xdr:cNvSpPr/>
      </xdr:nvSpPr>
      <xdr:spPr>
        <a:xfrm>
          <a:off x="21272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110490</xdr:rowOff>
    </xdr:from>
    <xdr:to>
      <xdr:col>116</xdr:col>
      <xdr:colOff>63500</xdr:colOff>
      <xdr:row>60</xdr:row>
      <xdr:rowOff>125730</xdr:rowOff>
    </xdr:to>
    <xdr:cxnSp macro="">
      <xdr:nvCxnSpPr>
        <xdr:cNvPr id="616" name="直線コネクタ 615">
          <a:extLst>
            <a:ext uri="{FF2B5EF4-FFF2-40B4-BE49-F238E27FC236}">
              <a16:creationId xmlns:a16="http://schemas.microsoft.com/office/drawing/2014/main" id="{4217DA41-42DD-44DB-AB6D-EE6D4BCC7039}"/>
            </a:ext>
          </a:extLst>
        </xdr:cNvPr>
        <xdr:cNvCxnSpPr/>
      </xdr:nvCxnSpPr>
      <xdr:spPr>
        <a:xfrm flipV="1">
          <a:off x="21323300" y="103974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82550</xdr:rowOff>
    </xdr:from>
    <xdr:to>
      <xdr:col>107</xdr:col>
      <xdr:colOff>101600</xdr:colOff>
      <xdr:row>61</xdr:row>
      <xdr:rowOff>12700</xdr:rowOff>
    </xdr:to>
    <xdr:sp macro="" textlink="">
      <xdr:nvSpPr>
        <xdr:cNvPr id="617" name="楕円 616">
          <a:extLst>
            <a:ext uri="{FF2B5EF4-FFF2-40B4-BE49-F238E27FC236}">
              <a16:creationId xmlns:a16="http://schemas.microsoft.com/office/drawing/2014/main" id="{C6B5CA4C-0E95-4615-A7D5-116D998FBA43}"/>
            </a:ext>
          </a:extLst>
        </xdr:cNvPr>
        <xdr:cNvSpPr/>
      </xdr:nvSpPr>
      <xdr:spPr>
        <a:xfrm>
          <a:off x="20383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125730</xdr:rowOff>
    </xdr:from>
    <xdr:to>
      <xdr:col>111</xdr:col>
      <xdr:colOff>177800</xdr:colOff>
      <xdr:row>60</xdr:row>
      <xdr:rowOff>133350</xdr:rowOff>
    </xdr:to>
    <xdr:cxnSp macro="">
      <xdr:nvCxnSpPr>
        <xdr:cNvPr id="618" name="直線コネクタ 617">
          <a:extLst>
            <a:ext uri="{FF2B5EF4-FFF2-40B4-BE49-F238E27FC236}">
              <a16:creationId xmlns:a16="http://schemas.microsoft.com/office/drawing/2014/main" id="{DF52E8AD-4F53-45B6-A99C-72235A362F3C}"/>
            </a:ext>
          </a:extLst>
        </xdr:cNvPr>
        <xdr:cNvCxnSpPr/>
      </xdr:nvCxnSpPr>
      <xdr:spPr>
        <a:xfrm flipV="1">
          <a:off x="20434300" y="104127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619" name="楕円 618">
          <a:extLst>
            <a:ext uri="{FF2B5EF4-FFF2-40B4-BE49-F238E27FC236}">
              <a16:creationId xmlns:a16="http://schemas.microsoft.com/office/drawing/2014/main" id="{368A41A5-A143-49D1-B586-2550FF5E0D58}"/>
            </a:ext>
          </a:extLst>
        </xdr:cNvPr>
        <xdr:cNvSpPr/>
      </xdr:nvSpPr>
      <xdr:spPr>
        <a:xfrm>
          <a:off x="19494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133350</xdr:rowOff>
    </xdr:from>
    <xdr:to>
      <xdr:col>107</xdr:col>
      <xdr:colOff>50800</xdr:colOff>
      <xdr:row>60</xdr:row>
      <xdr:rowOff>137160</xdr:rowOff>
    </xdr:to>
    <xdr:cxnSp macro="">
      <xdr:nvCxnSpPr>
        <xdr:cNvPr id="620" name="直線コネクタ 619">
          <a:extLst>
            <a:ext uri="{FF2B5EF4-FFF2-40B4-BE49-F238E27FC236}">
              <a16:creationId xmlns:a16="http://schemas.microsoft.com/office/drawing/2014/main" id="{186C8053-3A25-4CFF-A544-47E3DE65065C}"/>
            </a:ext>
          </a:extLst>
        </xdr:cNvPr>
        <xdr:cNvCxnSpPr/>
      </xdr:nvCxnSpPr>
      <xdr:spPr>
        <a:xfrm flipV="1">
          <a:off x="19545300" y="104203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90170</xdr:rowOff>
    </xdr:from>
    <xdr:to>
      <xdr:col>98</xdr:col>
      <xdr:colOff>38100</xdr:colOff>
      <xdr:row>61</xdr:row>
      <xdr:rowOff>20320</xdr:rowOff>
    </xdr:to>
    <xdr:sp macro="" textlink="">
      <xdr:nvSpPr>
        <xdr:cNvPr id="621" name="楕円 620">
          <a:extLst>
            <a:ext uri="{FF2B5EF4-FFF2-40B4-BE49-F238E27FC236}">
              <a16:creationId xmlns:a16="http://schemas.microsoft.com/office/drawing/2014/main" id="{DF6DCA35-8009-45A9-94BE-3BA23594CDD9}"/>
            </a:ext>
          </a:extLst>
        </xdr:cNvPr>
        <xdr:cNvSpPr/>
      </xdr:nvSpPr>
      <xdr:spPr>
        <a:xfrm>
          <a:off x="18605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137160</xdr:rowOff>
    </xdr:from>
    <xdr:to>
      <xdr:col>102</xdr:col>
      <xdr:colOff>114300</xdr:colOff>
      <xdr:row>60</xdr:row>
      <xdr:rowOff>140970</xdr:rowOff>
    </xdr:to>
    <xdr:cxnSp macro="">
      <xdr:nvCxnSpPr>
        <xdr:cNvPr id="622" name="直線コネクタ 621">
          <a:extLst>
            <a:ext uri="{FF2B5EF4-FFF2-40B4-BE49-F238E27FC236}">
              <a16:creationId xmlns:a16="http://schemas.microsoft.com/office/drawing/2014/main" id="{93B04293-7B5B-4476-AA1E-3F9F828C7242}"/>
            </a:ext>
          </a:extLst>
        </xdr:cNvPr>
        <xdr:cNvCxnSpPr/>
      </xdr:nvCxnSpPr>
      <xdr:spPr>
        <a:xfrm flipV="1">
          <a:off x="18656300" y="104241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623" name="n_1aveValue【保健センター・保健所】&#10;一人当たり面積">
          <a:extLst>
            <a:ext uri="{FF2B5EF4-FFF2-40B4-BE49-F238E27FC236}">
              <a16:creationId xmlns:a16="http://schemas.microsoft.com/office/drawing/2014/main" id="{83DE3636-2BBC-4D1C-8ECF-ADF239AF8855}"/>
            </a:ext>
          </a:extLst>
        </xdr:cNvPr>
        <xdr:cNvSpPr txBox="1"/>
      </xdr:nvSpPr>
      <xdr:spPr>
        <a:xfrm>
          <a:off x="210757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26687</xdr:rowOff>
    </xdr:from>
    <xdr:ext cx="469744" cy="259045"/>
    <xdr:sp macro="" textlink="">
      <xdr:nvSpPr>
        <xdr:cNvPr id="624" name="n_2aveValue【保健センター・保健所】&#10;一人当たり面積">
          <a:extLst>
            <a:ext uri="{FF2B5EF4-FFF2-40B4-BE49-F238E27FC236}">
              <a16:creationId xmlns:a16="http://schemas.microsoft.com/office/drawing/2014/main" id="{9A1D1BF5-3D85-4B6D-AE92-A97E887AEEA9}"/>
            </a:ext>
          </a:extLst>
        </xdr:cNvPr>
        <xdr:cNvSpPr txBox="1"/>
      </xdr:nvSpPr>
      <xdr:spPr>
        <a:xfrm>
          <a:off x="201994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53357</xdr:rowOff>
    </xdr:from>
    <xdr:ext cx="469744" cy="259045"/>
    <xdr:sp macro="" textlink="">
      <xdr:nvSpPr>
        <xdr:cNvPr id="625" name="n_3aveValue【保健センター・保健所】&#10;一人当たり面積">
          <a:extLst>
            <a:ext uri="{FF2B5EF4-FFF2-40B4-BE49-F238E27FC236}">
              <a16:creationId xmlns:a16="http://schemas.microsoft.com/office/drawing/2014/main" id="{B2159B32-4D1D-4066-AAB6-CA30C00E2F3C}"/>
            </a:ext>
          </a:extLst>
        </xdr:cNvPr>
        <xdr:cNvSpPr txBox="1"/>
      </xdr:nvSpPr>
      <xdr:spPr>
        <a:xfrm>
          <a:off x="19310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60977</xdr:rowOff>
    </xdr:from>
    <xdr:ext cx="469744" cy="259045"/>
    <xdr:sp macro="" textlink="">
      <xdr:nvSpPr>
        <xdr:cNvPr id="626" name="n_4aveValue【保健センター・保健所】&#10;一人当たり面積">
          <a:extLst>
            <a:ext uri="{FF2B5EF4-FFF2-40B4-BE49-F238E27FC236}">
              <a16:creationId xmlns:a16="http://schemas.microsoft.com/office/drawing/2014/main" id="{16EEC1BB-42C9-4D11-8008-0D13B3314F04}"/>
            </a:ext>
          </a:extLst>
        </xdr:cNvPr>
        <xdr:cNvSpPr txBox="1"/>
      </xdr:nvSpPr>
      <xdr:spPr>
        <a:xfrm>
          <a:off x="18421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21607</xdr:rowOff>
    </xdr:from>
    <xdr:ext cx="469744" cy="259045"/>
    <xdr:sp macro="" textlink="">
      <xdr:nvSpPr>
        <xdr:cNvPr id="627" name="n_1mainValue【保健センター・保健所】&#10;一人当たり面積">
          <a:extLst>
            <a:ext uri="{FF2B5EF4-FFF2-40B4-BE49-F238E27FC236}">
              <a16:creationId xmlns:a16="http://schemas.microsoft.com/office/drawing/2014/main" id="{F9DC9924-0DDB-4085-8BBC-F376B4A1DC53}"/>
            </a:ext>
          </a:extLst>
        </xdr:cNvPr>
        <xdr:cNvSpPr txBox="1"/>
      </xdr:nvSpPr>
      <xdr:spPr>
        <a:xfrm>
          <a:off x="21075727"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29227</xdr:rowOff>
    </xdr:from>
    <xdr:ext cx="469744" cy="259045"/>
    <xdr:sp macro="" textlink="">
      <xdr:nvSpPr>
        <xdr:cNvPr id="628" name="n_2mainValue【保健センター・保健所】&#10;一人当たり面積">
          <a:extLst>
            <a:ext uri="{FF2B5EF4-FFF2-40B4-BE49-F238E27FC236}">
              <a16:creationId xmlns:a16="http://schemas.microsoft.com/office/drawing/2014/main" id="{858B103A-D7F4-48B0-8120-5DA046623864}"/>
            </a:ext>
          </a:extLst>
        </xdr:cNvPr>
        <xdr:cNvSpPr txBox="1"/>
      </xdr:nvSpPr>
      <xdr:spPr>
        <a:xfrm>
          <a:off x="201994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629" name="n_3mainValue【保健センター・保健所】&#10;一人当たり面積">
          <a:extLst>
            <a:ext uri="{FF2B5EF4-FFF2-40B4-BE49-F238E27FC236}">
              <a16:creationId xmlns:a16="http://schemas.microsoft.com/office/drawing/2014/main" id="{6DBBB09D-4F85-42FC-86DB-436B945E145E}"/>
            </a:ext>
          </a:extLst>
        </xdr:cNvPr>
        <xdr:cNvSpPr txBox="1"/>
      </xdr:nvSpPr>
      <xdr:spPr>
        <a:xfrm>
          <a:off x="193104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36847</xdr:rowOff>
    </xdr:from>
    <xdr:ext cx="469744" cy="259045"/>
    <xdr:sp macro="" textlink="">
      <xdr:nvSpPr>
        <xdr:cNvPr id="630" name="n_4mainValue【保健センター・保健所】&#10;一人当たり面積">
          <a:extLst>
            <a:ext uri="{FF2B5EF4-FFF2-40B4-BE49-F238E27FC236}">
              <a16:creationId xmlns:a16="http://schemas.microsoft.com/office/drawing/2014/main" id="{B3F616C4-2469-455A-BC64-2E0E3501F4F3}"/>
            </a:ext>
          </a:extLst>
        </xdr:cNvPr>
        <xdr:cNvSpPr txBox="1"/>
      </xdr:nvSpPr>
      <xdr:spPr>
        <a:xfrm>
          <a:off x="18421427"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B188AE61-C053-493E-A9C9-DDF7DC1C81F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2785532E-481F-4792-8CF8-754952D1E8B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74DD518C-1730-412D-B835-46915E0DAEF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E81696C0-0045-463D-ACAE-0951F2A3B49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B29ABE6C-3F8D-4C7C-A22F-F0D7D1C2D2D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E37B2AF9-134B-48AC-B59F-BF304CFDCD4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98C8E6DB-356E-4E1A-8B18-76496378BFA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A390EFC4-D79C-42B7-9D2C-81DC26FB638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6F87D76C-0527-4291-9A81-3CC360E8A20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E7189D79-A700-4758-AD42-5539E0E84ED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007EE891-37AF-419E-9871-3103CC92B02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2" name="直線コネクタ 641">
          <a:extLst>
            <a:ext uri="{FF2B5EF4-FFF2-40B4-BE49-F238E27FC236}">
              <a16:creationId xmlns:a16="http://schemas.microsoft.com/office/drawing/2014/main" id="{1FE9A653-F7D4-46AD-96DD-BA3C1D4A70B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3" name="テキスト ボックス 642">
          <a:extLst>
            <a:ext uri="{FF2B5EF4-FFF2-40B4-BE49-F238E27FC236}">
              <a16:creationId xmlns:a16="http://schemas.microsoft.com/office/drawing/2014/main" id="{162F0DDE-633D-4DCC-8E1E-5D5B8257FE3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4" name="直線コネクタ 643">
          <a:extLst>
            <a:ext uri="{FF2B5EF4-FFF2-40B4-BE49-F238E27FC236}">
              <a16:creationId xmlns:a16="http://schemas.microsoft.com/office/drawing/2014/main" id="{6A62C938-48AF-4654-BC35-36138ED4FA0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5" name="テキスト ボックス 644">
          <a:extLst>
            <a:ext uri="{FF2B5EF4-FFF2-40B4-BE49-F238E27FC236}">
              <a16:creationId xmlns:a16="http://schemas.microsoft.com/office/drawing/2014/main" id="{AE3004E1-973D-4961-9F8E-A482D24D1A5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6" name="直線コネクタ 645">
          <a:extLst>
            <a:ext uri="{FF2B5EF4-FFF2-40B4-BE49-F238E27FC236}">
              <a16:creationId xmlns:a16="http://schemas.microsoft.com/office/drawing/2014/main" id="{6D4499C2-53FB-4D79-AD69-0E17F7BDCA9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7" name="テキスト ボックス 646">
          <a:extLst>
            <a:ext uri="{FF2B5EF4-FFF2-40B4-BE49-F238E27FC236}">
              <a16:creationId xmlns:a16="http://schemas.microsoft.com/office/drawing/2014/main" id="{E36F1399-05E9-4F6E-932C-E6854642417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8" name="直線コネクタ 647">
          <a:extLst>
            <a:ext uri="{FF2B5EF4-FFF2-40B4-BE49-F238E27FC236}">
              <a16:creationId xmlns:a16="http://schemas.microsoft.com/office/drawing/2014/main" id="{1D959529-1C30-4946-B2F2-B0908C75259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9" name="テキスト ボックス 648">
          <a:extLst>
            <a:ext uri="{FF2B5EF4-FFF2-40B4-BE49-F238E27FC236}">
              <a16:creationId xmlns:a16="http://schemas.microsoft.com/office/drawing/2014/main" id="{C98127E2-5AE9-4224-A787-9713D35A204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0" name="直線コネクタ 649">
          <a:extLst>
            <a:ext uri="{FF2B5EF4-FFF2-40B4-BE49-F238E27FC236}">
              <a16:creationId xmlns:a16="http://schemas.microsoft.com/office/drawing/2014/main" id="{E2F76108-B70D-46F8-9E96-1AC52AEA1CE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1" name="テキスト ボックス 650">
          <a:extLst>
            <a:ext uri="{FF2B5EF4-FFF2-40B4-BE49-F238E27FC236}">
              <a16:creationId xmlns:a16="http://schemas.microsoft.com/office/drawing/2014/main" id="{6F398DF6-AABF-4A3C-97F7-1EADD747E1E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a:extLst>
            <a:ext uri="{FF2B5EF4-FFF2-40B4-BE49-F238E27FC236}">
              <a16:creationId xmlns:a16="http://schemas.microsoft.com/office/drawing/2014/main" id="{137C5415-F775-46BC-B764-A895756850F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3" name="テキスト ボックス 652">
          <a:extLst>
            <a:ext uri="{FF2B5EF4-FFF2-40B4-BE49-F238E27FC236}">
              <a16:creationId xmlns:a16="http://schemas.microsoft.com/office/drawing/2014/main" id="{86BD0007-4CDE-4F76-B42B-3F1F25B73F1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4" name="【消防施設】&#10;有形固定資産減価償却率グラフ枠">
          <a:extLst>
            <a:ext uri="{FF2B5EF4-FFF2-40B4-BE49-F238E27FC236}">
              <a16:creationId xmlns:a16="http://schemas.microsoft.com/office/drawing/2014/main" id="{EF9B5211-4041-4DFD-9633-4C59316C2CE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55" name="直線コネクタ 654">
          <a:extLst>
            <a:ext uri="{FF2B5EF4-FFF2-40B4-BE49-F238E27FC236}">
              <a16:creationId xmlns:a16="http://schemas.microsoft.com/office/drawing/2014/main" id="{7E1E5B5D-C228-4607-832F-7A9451D74C47}"/>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56" name="【消防施設】&#10;有形固定資産減価償却率最小値テキスト">
          <a:extLst>
            <a:ext uri="{FF2B5EF4-FFF2-40B4-BE49-F238E27FC236}">
              <a16:creationId xmlns:a16="http://schemas.microsoft.com/office/drawing/2014/main" id="{B2AA261C-43FB-4783-8A37-9685B13CC2E6}"/>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7" name="直線コネクタ 656">
          <a:extLst>
            <a:ext uri="{FF2B5EF4-FFF2-40B4-BE49-F238E27FC236}">
              <a16:creationId xmlns:a16="http://schemas.microsoft.com/office/drawing/2014/main" id="{47F1480B-C539-46DB-9A25-42CCFCADD380}"/>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58" name="【消防施設】&#10;有形固定資産減価償却率最大値テキスト">
          <a:extLst>
            <a:ext uri="{FF2B5EF4-FFF2-40B4-BE49-F238E27FC236}">
              <a16:creationId xmlns:a16="http://schemas.microsoft.com/office/drawing/2014/main" id="{AA7D07DF-8004-4E22-B4EE-638948910F8B}"/>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59" name="直線コネクタ 658">
          <a:extLst>
            <a:ext uri="{FF2B5EF4-FFF2-40B4-BE49-F238E27FC236}">
              <a16:creationId xmlns:a16="http://schemas.microsoft.com/office/drawing/2014/main" id="{84F186D9-376A-41A8-9050-8FAEDE0A1AAE}"/>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660" name="【消防施設】&#10;有形固定資産減価償却率平均値テキスト">
          <a:extLst>
            <a:ext uri="{FF2B5EF4-FFF2-40B4-BE49-F238E27FC236}">
              <a16:creationId xmlns:a16="http://schemas.microsoft.com/office/drawing/2014/main" id="{53B3CC98-4792-4207-8FC3-8C541CEBD2FA}"/>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61" name="フローチャート: 判断 660">
          <a:extLst>
            <a:ext uri="{FF2B5EF4-FFF2-40B4-BE49-F238E27FC236}">
              <a16:creationId xmlns:a16="http://schemas.microsoft.com/office/drawing/2014/main" id="{681D74EB-44CF-48BB-B840-C0AB616633BF}"/>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62" name="フローチャート: 判断 661">
          <a:extLst>
            <a:ext uri="{FF2B5EF4-FFF2-40B4-BE49-F238E27FC236}">
              <a16:creationId xmlns:a16="http://schemas.microsoft.com/office/drawing/2014/main" id="{85DDA0B0-D8CD-4D8A-9463-2FEE84C9A1CA}"/>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63" name="フローチャート: 判断 662">
          <a:extLst>
            <a:ext uri="{FF2B5EF4-FFF2-40B4-BE49-F238E27FC236}">
              <a16:creationId xmlns:a16="http://schemas.microsoft.com/office/drawing/2014/main" id="{320642A3-0FB5-4EAC-9045-689BDAF1748A}"/>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64" name="フローチャート: 判断 663">
          <a:extLst>
            <a:ext uri="{FF2B5EF4-FFF2-40B4-BE49-F238E27FC236}">
              <a16:creationId xmlns:a16="http://schemas.microsoft.com/office/drawing/2014/main" id="{D7374642-7C17-43EE-A93D-09C886BB7C96}"/>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65" name="フローチャート: 判断 664">
          <a:extLst>
            <a:ext uri="{FF2B5EF4-FFF2-40B4-BE49-F238E27FC236}">
              <a16:creationId xmlns:a16="http://schemas.microsoft.com/office/drawing/2014/main" id="{61A55666-7017-466D-9C7D-45491F09A2B4}"/>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82473002-8009-418E-8BE3-28FF0C71AAE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548B80C-1738-4C6C-9AC7-0328125A1B3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B040E866-F1E9-4F95-BE50-92AB0BC489E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9D3A32F8-02F4-482A-8400-5DDB1091D67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A0209C91-9F0E-4572-B845-33D1B86581D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88264</xdr:rowOff>
    </xdr:from>
    <xdr:to>
      <xdr:col>85</xdr:col>
      <xdr:colOff>177800</xdr:colOff>
      <xdr:row>83</xdr:row>
      <xdr:rowOff>18414</xdr:rowOff>
    </xdr:to>
    <xdr:sp macro="" textlink="">
      <xdr:nvSpPr>
        <xdr:cNvPr id="671" name="楕円 670">
          <a:extLst>
            <a:ext uri="{FF2B5EF4-FFF2-40B4-BE49-F238E27FC236}">
              <a16:creationId xmlns:a16="http://schemas.microsoft.com/office/drawing/2014/main" id="{0A06D0C1-3BD3-43F8-9C4B-045F99159B55}"/>
            </a:ext>
          </a:extLst>
        </xdr:cNvPr>
        <xdr:cNvSpPr/>
      </xdr:nvSpPr>
      <xdr:spPr>
        <a:xfrm>
          <a:off x="162687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66691</xdr:rowOff>
    </xdr:from>
    <xdr:ext cx="405111" cy="259045"/>
    <xdr:sp macro="" textlink="">
      <xdr:nvSpPr>
        <xdr:cNvPr id="672" name="【消防施設】&#10;有形固定資産減価償却率該当値テキスト">
          <a:extLst>
            <a:ext uri="{FF2B5EF4-FFF2-40B4-BE49-F238E27FC236}">
              <a16:creationId xmlns:a16="http://schemas.microsoft.com/office/drawing/2014/main" id="{BB8504DB-CD58-4AB2-932F-09F6886A3D14}"/>
            </a:ext>
          </a:extLst>
        </xdr:cNvPr>
        <xdr:cNvSpPr txBox="1"/>
      </xdr:nvSpPr>
      <xdr:spPr>
        <a:xfrm>
          <a:off x="16357600"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33020</xdr:rowOff>
    </xdr:from>
    <xdr:to>
      <xdr:col>81</xdr:col>
      <xdr:colOff>101600</xdr:colOff>
      <xdr:row>82</xdr:row>
      <xdr:rowOff>134620</xdr:rowOff>
    </xdr:to>
    <xdr:sp macro="" textlink="">
      <xdr:nvSpPr>
        <xdr:cNvPr id="673" name="楕円 672">
          <a:extLst>
            <a:ext uri="{FF2B5EF4-FFF2-40B4-BE49-F238E27FC236}">
              <a16:creationId xmlns:a16="http://schemas.microsoft.com/office/drawing/2014/main" id="{70594B55-A0D8-48E1-9FA7-A791D4BDBED5}"/>
            </a:ext>
          </a:extLst>
        </xdr:cNvPr>
        <xdr:cNvSpPr/>
      </xdr:nvSpPr>
      <xdr:spPr>
        <a:xfrm>
          <a:off x="15430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83820</xdr:rowOff>
    </xdr:from>
    <xdr:to>
      <xdr:col>85</xdr:col>
      <xdr:colOff>127000</xdr:colOff>
      <xdr:row>82</xdr:row>
      <xdr:rowOff>139064</xdr:rowOff>
    </xdr:to>
    <xdr:cxnSp macro="">
      <xdr:nvCxnSpPr>
        <xdr:cNvPr id="674" name="直線コネクタ 673">
          <a:extLst>
            <a:ext uri="{FF2B5EF4-FFF2-40B4-BE49-F238E27FC236}">
              <a16:creationId xmlns:a16="http://schemas.microsoft.com/office/drawing/2014/main" id="{5E8F0F0B-7BE2-40F1-B761-E115E74F3527}"/>
            </a:ext>
          </a:extLst>
        </xdr:cNvPr>
        <xdr:cNvCxnSpPr/>
      </xdr:nvCxnSpPr>
      <xdr:spPr>
        <a:xfrm>
          <a:off x="15481300" y="14142720"/>
          <a:ext cx="8382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149225</xdr:rowOff>
    </xdr:from>
    <xdr:to>
      <xdr:col>76</xdr:col>
      <xdr:colOff>165100</xdr:colOff>
      <xdr:row>82</xdr:row>
      <xdr:rowOff>79375</xdr:rowOff>
    </xdr:to>
    <xdr:sp macro="" textlink="">
      <xdr:nvSpPr>
        <xdr:cNvPr id="675" name="楕円 674">
          <a:extLst>
            <a:ext uri="{FF2B5EF4-FFF2-40B4-BE49-F238E27FC236}">
              <a16:creationId xmlns:a16="http://schemas.microsoft.com/office/drawing/2014/main" id="{A48938C9-0439-466A-8007-79ACD68CF3B2}"/>
            </a:ext>
          </a:extLst>
        </xdr:cNvPr>
        <xdr:cNvSpPr/>
      </xdr:nvSpPr>
      <xdr:spPr>
        <a:xfrm>
          <a:off x="14541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28575</xdr:rowOff>
    </xdr:from>
    <xdr:to>
      <xdr:col>81</xdr:col>
      <xdr:colOff>50800</xdr:colOff>
      <xdr:row>82</xdr:row>
      <xdr:rowOff>83820</xdr:rowOff>
    </xdr:to>
    <xdr:cxnSp macro="">
      <xdr:nvCxnSpPr>
        <xdr:cNvPr id="676" name="直線コネクタ 675">
          <a:extLst>
            <a:ext uri="{FF2B5EF4-FFF2-40B4-BE49-F238E27FC236}">
              <a16:creationId xmlns:a16="http://schemas.microsoft.com/office/drawing/2014/main" id="{46365A01-E65D-4F13-A9C5-77EA25ABE8D6}"/>
            </a:ext>
          </a:extLst>
        </xdr:cNvPr>
        <xdr:cNvCxnSpPr/>
      </xdr:nvCxnSpPr>
      <xdr:spPr>
        <a:xfrm>
          <a:off x="14592300" y="1408747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128270</xdr:rowOff>
    </xdr:from>
    <xdr:to>
      <xdr:col>72</xdr:col>
      <xdr:colOff>38100</xdr:colOff>
      <xdr:row>82</xdr:row>
      <xdr:rowOff>58420</xdr:rowOff>
    </xdr:to>
    <xdr:sp macro="" textlink="">
      <xdr:nvSpPr>
        <xdr:cNvPr id="677" name="楕円 676">
          <a:extLst>
            <a:ext uri="{FF2B5EF4-FFF2-40B4-BE49-F238E27FC236}">
              <a16:creationId xmlns:a16="http://schemas.microsoft.com/office/drawing/2014/main" id="{F0AD07E5-128F-4B02-AE55-640C7F9FAE34}"/>
            </a:ext>
          </a:extLst>
        </xdr:cNvPr>
        <xdr:cNvSpPr/>
      </xdr:nvSpPr>
      <xdr:spPr>
        <a:xfrm>
          <a:off x="13652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7620</xdr:rowOff>
    </xdr:from>
    <xdr:to>
      <xdr:col>76</xdr:col>
      <xdr:colOff>114300</xdr:colOff>
      <xdr:row>82</xdr:row>
      <xdr:rowOff>28575</xdr:rowOff>
    </xdr:to>
    <xdr:cxnSp macro="">
      <xdr:nvCxnSpPr>
        <xdr:cNvPr id="678" name="直線コネクタ 677">
          <a:extLst>
            <a:ext uri="{FF2B5EF4-FFF2-40B4-BE49-F238E27FC236}">
              <a16:creationId xmlns:a16="http://schemas.microsoft.com/office/drawing/2014/main" id="{2F64E5BA-DE59-4D0D-8FF7-F96F031B4050}"/>
            </a:ext>
          </a:extLst>
        </xdr:cNvPr>
        <xdr:cNvCxnSpPr/>
      </xdr:nvCxnSpPr>
      <xdr:spPr>
        <a:xfrm>
          <a:off x="13703300" y="140665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76836</xdr:rowOff>
    </xdr:from>
    <xdr:to>
      <xdr:col>67</xdr:col>
      <xdr:colOff>101600</xdr:colOff>
      <xdr:row>82</xdr:row>
      <xdr:rowOff>6986</xdr:rowOff>
    </xdr:to>
    <xdr:sp macro="" textlink="">
      <xdr:nvSpPr>
        <xdr:cNvPr id="679" name="楕円 678">
          <a:extLst>
            <a:ext uri="{FF2B5EF4-FFF2-40B4-BE49-F238E27FC236}">
              <a16:creationId xmlns:a16="http://schemas.microsoft.com/office/drawing/2014/main" id="{10D041BC-4E01-41C0-BE4C-ECAF8A4BBE50}"/>
            </a:ext>
          </a:extLst>
        </xdr:cNvPr>
        <xdr:cNvSpPr/>
      </xdr:nvSpPr>
      <xdr:spPr>
        <a:xfrm>
          <a:off x="12763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127636</xdr:rowOff>
    </xdr:from>
    <xdr:to>
      <xdr:col>71</xdr:col>
      <xdr:colOff>177800</xdr:colOff>
      <xdr:row>82</xdr:row>
      <xdr:rowOff>7620</xdr:rowOff>
    </xdr:to>
    <xdr:cxnSp macro="">
      <xdr:nvCxnSpPr>
        <xdr:cNvPr id="680" name="直線コネクタ 679">
          <a:extLst>
            <a:ext uri="{FF2B5EF4-FFF2-40B4-BE49-F238E27FC236}">
              <a16:creationId xmlns:a16="http://schemas.microsoft.com/office/drawing/2014/main" id="{2C75603A-3E9D-4F54-A4E7-D0964F1193B6}"/>
            </a:ext>
          </a:extLst>
        </xdr:cNvPr>
        <xdr:cNvCxnSpPr/>
      </xdr:nvCxnSpPr>
      <xdr:spPr>
        <a:xfrm>
          <a:off x="12814300" y="14015086"/>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681" name="n_1aveValue【消防施設】&#10;有形固定資産減価償却率">
          <a:extLst>
            <a:ext uri="{FF2B5EF4-FFF2-40B4-BE49-F238E27FC236}">
              <a16:creationId xmlns:a16="http://schemas.microsoft.com/office/drawing/2014/main" id="{63199447-3F7B-4DF0-9198-F970C04260D0}"/>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682" name="n_2aveValue【消防施設】&#10;有形固定資産減価償却率">
          <a:extLst>
            <a:ext uri="{FF2B5EF4-FFF2-40B4-BE49-F238E27FC236}">
              <a16:creationId xmlns:a16="http://schemas.microsoft.com/office/drawing/2014/main" id="{0304E18B-D0F2-49CB-AE7A-F8B52FE9E9D8}"/>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683" name="n_3aveValue【消防施設】&#10;有形固定資産減価償却率">
          <a:extLst>
            <a:ext uri="{FF2B5EF4-FFF2-40B4-BE49-F238E27FC236}">
              <a16:creationId xmlns:a16="http://schemas.microsoft.com/office/drawing/2014/main" id="{78CB5FD8-BE20-442E-91A3-8986E886FD25}"/>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684" name="n_4aveValue【消防施設】&#10;有形固定資産減価償却率">
          <a:extLst>
            <a:ext uri="{FF2B5EF4-FFF2-40B4-BE49-F238E27FC236}">
              <a16:creationId xmlns:a16="http://schemas.microsoft.com/office/drawing/2014/main" id="{3191DB78-C613-40DF-B5F5-D353BDEAEDD3}"/>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125747</xdr:rowOff>
    </xdr:from>
    <xdr:ext cx="405111" cy="259045"/>
    <xdr:sp macro="" textlink="">
      <xdr:nvSpPr>
        <xdr:cNvPr id="685" name="n_1mainValue【消防施設】&#10;有形固定資産減価償却率">
          <a:extLst>
            <a:ext uri="{FF2B5EF4-FFF2-40B4-BE49-F238E27FC236}">
              <a16:creationId xmlns:a16="http://schemas.microsoft.com/office/drawing/2014/main" id="{4D73F44C-45F5-4BC7-9A59-F7F751E58D54}"/>
            </a:ext>
          </a:extLst>
        </xdr:cNvPr>
        <xdr:cNvSpPr txBox="1"/>
      </xdr:nvSpPr>
      <xdr:spPr>
        <a:xfrm>
          <a:off x="152660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70502</xdr:rowOff>
    </xdr:from>
    <xdr:ext cx="405111" cy="259045"/>
    <xdr:sp macro="" textlink="">
      <xdr:nvSpPr>
        <xdr:cNvPr id="686" name="n_2mainValue【消防施設】&#10;有形固定資産減価償却率">
          <a:extLst>
            <a:ext uri="{FF2B5EF4-FFF2-40B4-BE49-F238E27FC236}">
              <a16:creationId xmlns:a16="http://schemas.microsoft.com/office/drawing/2014/main" id="{570710EA-23A5-4880-872F-AF3C47E6A8B8}"/>
            </a:ext>
          </a:extLst>
        </xdr:cNvPr>
        <xdr:cNvSpPr txBox="1"/>
      </xdr:nvSpPr>
      <xdr:spPr>
        <a:xfrm>
          <a:off x="14389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74947</xdr:rowOff>
    </xdr:from>
    <xdr:ext cx="405111" cy="259045"/>
    <xdr:sp macro="" textlink="">
      <xdr:nvSpPr>
        <xdr:cNvPr id="687" name="n_3mainValue【消防施設】&#10;有形固定資産減価償却率">
          <a:extLst>
            <a:ext uri="{FF2B5EF4-FFF2-40B4-BE49-F238E27FC236}">
              <a16:creationId xmlns:a16="http://schemas.microsoft.com/office/drawing/2014/main" id="{C5C77511-7FC0-4CA4-9AA9-B199D035CFA7}"/>
            </a:ext>
          </a:extLst>
        </xdr:cNvPr>
        <xdr:cNvSpPr txBox="1"/>
      </xdr:nvSpPr>
      <xdr:spPr>
        <a:xfrm>
          <a:off x="13500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169563</xdr:rowOff>
    </xdr:from>
    <xdr:ext cx="405111" cy="259045"/>
    <xdr:sp macro="" textlink="">
      <xdr:nvSpPr>
        <xdr:cNvPr id="688" name="n_4mainValue【消防施設】&#10;有形固定資産減価償却率">
          <a:extLst>
            <a:ext uri="{FF2B5EF4-FFF2-40B4-BE49-F238E27FC236}">
              <a16:creationId xmlns:a16="http://schemas.microsoft.com/office/drawing/2014/main" id="{3D3D5D95-405A-4612-AD98-C0A84CBEF954}"/>
            </a:ext>
          </a:extLst>
        </xdr:cNvPr>
        <xdr:cNvSpPr txBox="1"/>
      </xdr:nvSpPr>
      <xdr:spPr>
        <a:xfrm>
          <a:off x="12611744" y="1405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E624567B-9A29-4C10-B1E9-8DFED97E6CF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DB3B265F-50BD-4800-B5BC-7812FAE4774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7B66E5D3-8CAD-44DB-B9AF-C6F949AA80E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7FD2FD45-A815-41FA-AB70-A199012EC2A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08D79FC6-7A6D-431F-B966-26CD0E0B8A1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2DEB8A8F-318B-412E-A04F-F9B24F9D130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B37EBBC9-DB6B-4CF9-836E-FAF590A0233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4C257CA7-A4C0-403E-95D2-BE0F07F638B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4C3D832C-6526-480C-A5BF-195A795C858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24C4E59E-339A-4CAC-BA94-C4E9EDEECC0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9" name="直線コネクタ 698">
          <a:extLst>
            <a:ext uri="{FF2B5EF4-FFF2-40B4-BE49-F238E27FC236}">
              <a16:creationId xmlns:a16="http://schemas.microsoft.com/office/drawing/2014/main" id="{697C2F8D-A82A-43C3-8EAA-7544F53E49A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0" name="テキスト ボックス 699">
          <a:extLst>
            <a:ext uri="{FF2B5EF4-FFF2-40B4-BE49-F238E27FC236}">
              <a16:creationId xmlns:a16="http://schemas.microsoft.com/office/drawing/2014/main" id="{87CE4390-2955-462B-9C85-5F3766F0CE0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1" name="直線コネクタ 700">
          <a:extLst>
            <a:ext uri="{FF2B5EF4-FFF2-40B4-BE49-F238E27FC236}">
              <a16:creationId xmlns:a16="http://schemas.microsoft.com/office/drawing/2014/main" id="{F1F0B2A0-1E10-40CA-82B0-95E9897E693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2" name="テキスト ボックス 701">
          <a:extLst>
            <a:ext uri="{FF2B5EF4-FFF2-40B4-BE49-F238E27FC236}">
              <a16:creationId xmlns:a16="http://schemas.microsoft.com/office/drawing/2014/main" id="{0C3952A4-A687-4683-8F5B-E5D4685FC3D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3" name="直線コネクタ 702">
          <a:extLst>
            <a:ext uri="{FF2B5EF4-FFF2-40B4-BE49-F238E27FC236}">
              <a16:creationId xmlns:a16="http://schemas.microsoft.com/office/drawing/2014/main" id="{ED963806-3CD5-4372-924D-DC4855AE78E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4" name="テキスト ボックス 703">
          <a:extLst>
            <a:ext uri="{FF2B5EF4-FFF2-40B4-BE49-F238E27FC236}">
              <a16:creationId xmlns:a16="http://schemas.microsoft.com/office/drawing/2014/main" id="{23B0E767-90F6-4655-9E44-FCBDE6C6E32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5" name="直線コネクタ 704">
          <a:extLst>
            <a:ext uri="{FF2B5EF4-FFF2-40B4-BE49-F238E27FC236}">
              <a16:creationId xmlns:a16="http://schemas.microsoft.com/office/drawing/2014/main" id="{19D83A6F-A1A4-4313-9A03-0F9C852B09A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6" name="テキスト ボックス 705">
          <a:extLst>
            <a:ext uri="{FF2B5EF4-FFF2-40B4-BE49-F238E27FC236}">
              <a16:creationId xmlns:a16="http://schemas.microsoft.com/office/drawing/2014/main" id="{DD0C8FC3-3FF1-4FA5-993A-9A9AE6108FE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7" name="直線コネクタ 706">
          <a:extLst>
            <a:ext uri="{FF2B5EF4-FFF2-40B4-BE49-F238E27FC236}">
              <a16:creationId xmlns:a16="http://schemas.microsoft.com/office/drawing/2014/main" id="{6814B857-0F89-45BA-A082-07A9F857251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8" name="テキスト ボックス 707">
          <a:extLst>
            <a:ext uri="{FF2B5EF4-FFF2-40B4-BE49-F238E27FC236}">
              <a16:creationId xmlns:a16="http://schemas.microsoft.com/office/drawing/2014/main" id="{83E85CBC-B915-41D9-937E-CAF8DCAD914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9" name="直線コネクタ 708">
          <a:extLst>
            <a:ext uri="{FF2B5EF4-FFF2-40B4-BE49-F238E27FC236}">
              <a16:creationId xmlns:a16="http://schemas.microsoft.com/office/drawing/2014/main" id="{92FD1CAA-0002-4641-8703-234CE1875B4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0" name="テキスト ボックス 709">
          <a:extLst>
            <a:ext uri="{FF2B5EF4-FFF2-40B4-BE49-F238E27FC236}">
              <a16:creationId xmlns:a16="http://schemas.microsoft.com/office/drawing/2014/main" id="{C1F18EA7-87AF-4E7D-8D54-9C5C73EF5E9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9964374E-CDB4-49A7-BA07-7B9CBAA6437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E9661C80-D9BD-4208-878A-01CA014D7A4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消防施設】&#10;一人当たり面積グラフ枠">
          <a:extLst>
            <a:ext uri="{FF2B5EF4-FFF2-40B4-BE49-F238E27FC236}">
              <a16:creationId xmlns:a16="http://schemas.microsoft.com/office/drawing/2014/main" id="{0479D56D-F6BD-49E0-916A-C9C0852234B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14" name="直線コネクタ 713">
          <a:extLst>
            <a:ext uri="{FF2B5EF4-FFF2-40B4-BE49-F238E27FC236}">
              <a16:creationId xmlns:a16="http://schemas.microsoft.com/office/drawing/2014/main" id="{0598A64C-6076-4153-A683-650D9C76F6FF}"/>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15" name="【消防施設】&#10;一人当たり面積最小値テキスト">
          <a:extLst>
            <a:ext uri="{FF2B5EF4-FFF2-40B4-BE49-F238E27FC236}">
              <a16:creationId xmlns:a16="http://schemas.microsoft.com/office/drawing/2014/main" id="{549DC5F1-324F-41B0-861D-DAB4797D63F5}"/>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16" name="直線コネクタ 715">
          <a:extLst>
            <a:ext uri="{FF2B5EF4-FFF2-40B4-BE49-F238E27FC236}">
              <a16:creationId xmlns:a16="http://schemas.microsoft.com/office/drawing/2014/main" id="{2D715653-EC43-4341-94BC-C709B15E922A}"/>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17" name="【消防施設】&#10;一人当たり面積最大値テキスト">
          <a:extLst>
            <a:ext uri="{FF2B5EF4-FFF2-40B4-BE49-F238E27FC236}">
              <a16:creationId xmlns:a16="http://schemas.microsoft.com/office/drawing/2014/main" id="{019ACC2B-08AC-4CFC-8A8F-83FDE4E7433A}"/>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18" name="直線コネクタ 717">
          <a:extLst>
            <a:ext uri="{FF2B5EF4-FFF2-40B4-BE49-F238E27FC236}">
              <a16:creationId xmlns:a16="http://schemas.microsoft.com/office/drawing/2014/main" id="{A07916F0-2044-497B-B201-A6AE946354F0}"/>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719" name="【消防施設】&#10;一人当たり面積平均値テキスト">
          <a:extLst>
            <a:ext uri="{FF2B5EF4-FFF2-40B4-BE49-F238E27FC236}">
              <a16:creationId xmlns:a16="http://schemas.microsoft.com/office/drawing/2014/main" id="{311896DA-2241-4D4B-BA65-95A4E6F18D4B}"/>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20" name="フローチャート: 判断 719">
          <a:extLst>
            <a:ext uri="{FF2B5EF4-FFF2-40B4-BE49-F238E27FC236}">
              <a16:creationId xmlns:a16="http://schemas.microsoft.com/office/drawing/2014/main" id="{36FED053-F01F-4EFD-9293-64B35C2D7BB3}"/>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21" name="フローチャート: 判断 720">
          <a:extLst>
            <a:ext uri="{FF2B5EF4-FFF2-40B4-BE49-F238E27FC236}">
              <a16:creationId xmlns:a16="http://schemas.microsoft.com/office/drawing/2014/main" id="{8E3FCD07-C8DD-476B-885A-1913B0E679DF}"/>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22" name="フローチャート: 判断 721">
          <a:extLst>
            <a:ext uri="{FF2B5EF4-FFF2-40B4-BE49-F238E27FC236}">
              <a16:creationId xmlns:a16="http://schemas.microsoft.com/office/drawing/2014/main" id="{B5AD8555-99C1-4A22-BDDD-850018D87344}"/>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23" name="フローチャート: 判断 722">
          <a:extLst>
            <a:ext uri="{FF2B5EF4-FFF2-40B4-BE49-F238E27FC236}">
              <a16:creationId xmlns:a16="http://schemas.microsoft.com/office/drawing/2014/main" id="{1F114206-7B3E-4007-9CA8-2596F4830609}"/>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24" name="フローチャート: 判断 723">
          <a:extLst>
            <a:ext uri="{FF2B5EF4-FFF2-40B4-BE49-F238E27FC236}">
              <a16:creationId xmlns:a16="http://schemas.microsoft.com/office/drawing/2014/main" id="{79B71855-4911-4EFB-8F84-0AF5C512D387}"/>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BE874074-6EA8-4B56-8818-B8258C61076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336F5EDC-A38A-41F8-B057-DDE5AC07044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9FDFA9E9-C277-4AE8-9B5E-EBD1D43184F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D02B952F-4A83-4D07-A2E2-0DA2B7BF0EF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8199227A-10FE-4A1C-BB26-FDE82446DA2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70576</xdr:rowOff>
    </xdr:from>
    <xdr:to>
      <xdr:col>116</xdr:col>
      <xdr:colOff>114300</xdr:colOff>
      <xdr:row>85</xdr:row>
      <xdr:rowOff>726</xdr:rowOff>
    </xdr:to>
    <xdr:sp macro="" textlink="">
      <xdr:nvSpPr>
        <xdr:cNvPr id="730" name="楕円 729">
          <a:extLst>
            <a:ext uri="{FF2B5EF4-FFF2-40B4-BE49-F238E27FC236}">
              <a16:creationId xmlns:a16="http://schemas.microsoft.com/office/drawing/2014/main" id="{DAF4F6A9-6E9E-4240-ACFE-C83A5F38E053}"/>
            </a:ext>
          </a:extLst>
        </xdr:cNvPr>
        <xdr:cNvSpPr/>
      </xdr:nvSpPr>
      <xdr:spPr>
        <a:xfrm>
          <a:off x="22110700" y="144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93453</xdr:rowOff>
    </xdr:from>
    <xdr:ext cx="469744" cy="259045"/>
    <xdr:sp macro="" textlink="">
      <xdr:nvSpPr>
        <xdr:cNvPr id="731" name="【消防施設】&#10;一人当たり面積該当値テキスト">
          <a:extLst>
            <a:ext uri="{FF2B5EF4-FFF2-40B4-BE49-F238E27FC236}">
              <a16:creationId xmlns:a16="http://schemas.microsoft.com/office/drawing/2014/main" id="{BD825AA2-2125-424B-BE05-5D5D16312123}"/>
            </a:ext>
          </a:extLst>
        </xdr:cNvPr>
        <xdr:cNvSpPr txBox="1"/>
      </xdr:nvSpPr>
      <xdr:spPr>
        <a:xfrm>
          <a:off x="22199600" y="1432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78739</xdr:rowOff>
    </xdr:from>
    <xdr:to>
      <xdr:col>112</xdr:col>
      <xdr:colOff>38100</xdr:colOff>
      <xdr:row>85</xdr:row>
      <xdr:rowOff>8889</xdr:rowOff>
    </xdr:to>
    <xdr:sp macro="" textlink="">
      <xdr:nvSpPr>
        <xdr:cNvPr id="732" name="楕円 731">
          <a:extLst>
            <a:ext uri="{FF2B5EF4-FFF2-40B4-BE49-F238E27FC236}">
              <a16:creationId xmlns:a16="http://schemas.microsoft.com/office/drawing/2014/main" id="{51DC2BB4-944F-4C32-94E6-4EA49019C929}"/>
            </a:ext>
          </a:extLst>
        </xdr:cNvPr>
        <xdr:cNvSpPr/>
      </xdr:nvSpPr>
      <xdr:spPr>
        <a:xfrm>
          <a:off x="21272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121376</xdr:rowOff>
    </xdr:from>
    <xdr:to>
      <xdr:col>116</xdr:col>
      <xdr:colOff>63500</xdr:colOff>
      <xdr:row>84</xdr:row>
      <xdr:rowOff>129539</xdr:rowOff>
    </xdr:to>
    <xdr:cxnSp macro="">
      <xdr:nvCxnSpPr>
        <xdr:cNvPr id="733" name="直線コネクタ 732">
          <a:extLst>
            <a:ext uri="{FF2B5EF4-FFF2-40B4-BE49-F238E27FC236}">
              <a16:creationId xmlns:a16="http://schemas.microsoft.com/office/drawing/2014/main" id="{EAD9E78B-0374-476D-B6F1-B5738803B94A}"/>
            </a:ext>
          </a:extLst>
        </xdr:cNvPr>
        <xdr:cNvCxnSpPr/>
      </xdr:nvCxnSpPr>
      <xdr:spPr>
        <a:xfrm flipV="1">
          <a:off x="21323300" y="14523176"/>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83638</xdr:rowOff>
    </xdr:from>
    <xdr:to>
      <xdr:col>107</xdr:col>
      <xdr:colOff>101600</xdr:colOff>
      <xdr:row>85</xdr:row>
      <xdr:rowOff>13788</xdr:rowOff>
    </xdr:to>
    <xdr:sp macro="" textlink="">
      <xdr:nvSpPr>
        <xdr:cNvPr id="734" name="楕円 733">
          <a:extLst>
            <a:ext uri="{FF2B5EF4-FFF2-40B4-BE49-F238E27FC236}">
              <a16:creationId xmlns:a16="http://schemas.microsoft.com/office/drawing/2014/main" id="{A085F1B2-BB91-4460-AEAC-6FD1BBCC7B84}"/>
            </a:ext>
          </a:extLst>
        </xdr:cNvPr>
        <xdr:cNvSpPr/>
      </xdr:nvSpPr>
      <xdr:spPr>
        <a:xfrm>
          <a:off x="20383500" y="1448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134438</xdr:rowOff>
    </xdr:to>
    <xdr:cxnSp macro="">
      <xdr:nvCxnSpPr>
        <xdr:cNvPr id="735" name="直線コネクタ 734">
          <a:extLst>
            <a:ext uri="{FF2B5EF4-FFF2-40B4-BE49-F238E27FC236}">
              <a16:creationId xmlns:a16="http://schemas.microsoft.com/office/drawing/2014/main" id="{3456A123-874A-4F07-A20F-AE6A1EDBB1F8}"/>
            </a:ext>
          </a:extLst>
        </xdr:cNvPr>
        <xdr:cNvCxnSpPr/>
      </xdr:nvCxnSpPr>
      <xdr:spPr>
        <a:xfrm flipV="1">
          <a:off x="20434300" y="1453133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93436</xdr:rowOff>
    </xdr:from>
    <xdr:to>
      <xdr:col>102</xdr:col>
      <xdr:colOff>165100</xdr:colOff>
      <xdr:row>85</xdr:row>
      <xdr:rowOff>23586</xdr:rowOff>
    </xdr:to>
    <xdr:sp macro="" textlink="">
      <xdr:nvSpPr>
        <xdr:cNvPr id="736" name="楕円 735">
          <a:extLst>
            <a:ext uri="{FF2B5EF4-FFF2-40B4-BE49-F238E27FC236}">
              <a16:creationId xmlns:a16="http://schemas.microsoft.com/office/drawing/2014/main" id="{198ABD0A-551B-41CF-80E0-0865A4ECB370}"/>
            </a:ext>
          </a:extLst>
        </xdr:cNvPr>
        <xdr:cNvSpPr/>
      </xdr:nvSpPr>
      <xdr:spPr>
        <a:xfrm>
          <a:off x="19494500" y="1449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134438</xdr:rowOff>
    </xdr:from>
    <xdr:to>
      <xdr:col>107</xdr:col>
      <xdr:colOff>50800</xdr:colOff>
      <xdr:row>84</xdr:row>
      <xdr:rowOff>144236</xdr:rowOff>
    </xdr:to>
    <xdr:cxnSp macro="">
      <xdr:nvCxnSpPr>
        <xdr:cNvPr id="737" name="直線コネクタ 736">
          <a:extLst>
            <a:ext uri="{FF2B5EF4-FFF2-40B4-BE49-F238E27FC236}">
              <a16:creationId xmlns:a16="http://schemas.microsoft.com/office/drawing/2014/main" id="{D52C8885-40C5-4DB0-A089-08ADE2C773DE}"/>
            </a:ext>
          </a:extLst>
        </xdr:cNvPr>
        <xdr:cNvCxnSpPr/>
      </xdr:nvCxnSpPr>
      <xdr:spPr>
        <a:xfrm flipV="1">
          <a:off x="19545300" y="1453623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38" name="楕円 737">
          <a:extLst>
            <a:ext uri="{FF2B5EF4-FFF2-40B4-BE49-F238E27FC236}">
              <a16:creationId xmlns:a16="http://schemas.microsoft.com/office/drawing/2014/main" id="{709210DE-5ACF-4CF4-826F-6D69C276332E}"/>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144236</xdr:rowOff>
    </xdr:from>
    <xdr:to>
      <xdr:col>102</xdr:col>
      <xdr:colOff>114300</xdr:colOff>
      <xdr:row>84</xdr:row>
      <xdr:rowOff>152400</xdr:rowOff>
    </xdr:to>
    <xdr:cxnSp macro="">
      <xdr:nvCxnSpPr>
        <xdr:cNvPr id="739" name="直線コネクタ 738">
          <a:extLst>
            <a:ext uri="{FF2B5EF4-FFF2-40B4-BE49-F238E27FC236}">
              <a16:creationId xmlns:a16="http://schemas.microsoft.com/office/drawing/2014/main" id="{D99D4594-8050-4579-871A-8CFA5D864EDB}"/>
            </a:ext>
          </a:extLst>
        </xdr:cNvPr>
        <xdr:cNvCxnSpPr/>
      </xdr:nvCxnSpPr>
      <xdr:spPr>
        <a:xfrm flipV="1">
          <a:off x="18656300" y="1454603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740" name="n_1aveValue【消防施設】&#10;一人当たり面積">
          <a:extLst>
            <a:ext uri="{FF2B5EF4-FFF2-40B4-BE49-F238E27FC236}">
              <a16:creationId xmlns:a16="http://schemas.microsoft.com/office/drawing/2014/main" id="{B09D823A-62CB-421E-93A7-EA0C7A6F33BD}"/>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741" name="n_2aveValue【消防施設】&#10;一人当たり面積">
          <a:extLst>
            <a:ext uri="{FF2B5EF4-FFF2-40B4-BE49-F238E27FC236}">
              <a16:creationId xmlns:a16="http://schemas.microsoft.com/office/drawing/2014/main" id="{D4A3694D-ED22-4BAF-B2A6-57CD53CD508E}"/>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742" name="n_3aveValue【消防施設】&#10;一人当たり面積">
          <a:extLst>
            <a:ext uri="{FF2B5EF4-FFF2-40B4-BE49-F238E27FC236}">
              <a16:creationId xmlns:a16="http://schemas.microsoft.com/office/drawing/2014/main" id="{7DF1214C-A08A-470D-AB08-30A0AB4301B0}"/>
            </a:ext>
          </a:extLst>
        </xdr:cNvPr>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743" name="n_4aveValue【消防施設】&#10;一人当たり面積">
          <a:extLst>
            <a:ext uri="{FF2B5EF4-FFF2-40B4-BE49-F238E27FC236}">
              <a16:creationId xmlns:a16="http://schemas.microsoft.com/office/drawing/2014/main" id="{2B7A0FE8-9BE0-427D-8DB0-A362E2678E02}"/>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25416</xdr:rowOff>
    </xdr:from>
    <xdr:ext cx="469744" cy="259045"/>
    <xdr:sp macro="" textlink="">
      <xdr:nvSpPr>
        <xdr:cNvPr id="744" name="n_1mainValue【消防施設】&#10;一人当たり面積">
          <a:extLst>
            <a:ext uri="{FF2B5EF4-FFF2-40B4-BE49-F238E27FC236}">
              <a16:creationId xmlns:a16="http://schemas.microsoft.com/office/drawing/2014/main" id="{B35C76DE-46E1-4D3D-B426-467C5B9834BF}"/>
            </a:ext>
          </a:extLst>
        </xdr:cNvPr>
        <xdr:cNvSpPr txBox="1"/>
      </xdr:nvSpPr>
      <xdr:spPr>
        <a:xfrm>
          <a:off x="210757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30315</xdr:rowOff>
    </xdr:from>
    <xdr:ext cx="469744" cy="259045"/>
    <xdr:sp macro="" textlink="">
      <xdr:nvSpPr>
        <xdr:cNvPr id="745" name="n_2mainValue【消防施設】&#10;一人当たり面積">
          <a:extLst>
            <a:ext uri="{FF2B5EF4-FFF2-40B4-BE49-F238E27FC236}">
              <a16:creationId xmlns:a16="http://schemas.microsoft.com/office/drawing/2014/main" id="{111305FB-C1C2-47E0-9C20-82DC91458E9D}"/>
            </a:ext>
          </a:extLst>
        </xdr:cNvPr>
        <xdr:cNvSpPr txBox="1"/>
      </xdr:nvSpPr>
      <xdr:spPr>
        <a:xfrm>
          <a:off x="20199427" y="1426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40113</xdr:rowOff>
    </xdr:from>
    <xdr:ext cx="469744" cy="259045"/>
    <xdr:sp macro="" textlink="">
      <xdr:nvSpPr>
        <xdr:cNvPr id="746" name="n_3mainValue【消防施設】&#10;一人当たり面積">
          <a:extLst>
            <a:ext uri="{FF2B5EF4-FFF2-40B4-BE49-F238E27FC236}">
              <a16:creationId xmlns:a16="http://schemas.microsoft.com/office/drawing/2014/main" id="{655CFABB-302F-4100-9FA0-247FEB9216B5}"/>
            </a:ext>
          </a:extLst>
        </xdr:cNvPr>
        <xdr:cNvSpPr txBox="1"/>
      </xdr:nvSpPr>
      <xdr:spPr>
        <a:xfrm>
          <a:off x="19310427" y="1427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747" name="n_4mainValue【消防施設】&#10;一人当たり面積">
          <a:extLst>
            <a:ext uri="{FF2B5EF4-FFF2-40B4-BE49-F238E27FC236}">
              <a16:creationId xmlns:a16="http://schemas.microsoft.com/office/drawing/2014/main" id="{1317F52A-0311-4839-82F0-A72A39F7B46A}"/>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99C36152-DF69-43E6-90DF-B7686C80768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9160BA8C-F384-425E-A9A3-9492E8B6CB9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43405B5F-37C0-4967-8F9C-8B7539EFE2E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A7AF96D0-FA5D-452E-A6C7-8425DFEA387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88C3CCB5-A55F-4402-82F8-4C68F282DB1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A68E4A24-22DB-4138-86EC-01C606F8078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7010FDFD-2754-4B67-8DF5-2A1F22EDFA2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3ECF5579-66EE-492F-8DD1-A64231B7101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3D021C7F-82B5-4F9E-AB6C-63A43B6745D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823AD62A-679A-4633-9ED4-F2EE41CC08D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A6B8A6E2-3ED7-43B1-B66E-AE0D7E22D35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7A29148F-648E-46F1-A06F-B1E4CF1FF9A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0" name="テキスト ボックス 759">
          <a:extLst>
            <a:ext uri="{FF2B5EF4-FFF2-40B4-BE49-F238E27FC236}">
              <a16:creationId xmlns:a16="http://schemas.microsoft.com/office/drawing/2014/main" id="{B4F00E71-62E3-40CD-9B2B-F15DF300E29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CC014214-5FF8-4722-B4EA-E963A816455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BA18357F-8330-4C94-AC44-2672BA04343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1A848C43-1EEC-4E3E-BE22-FEBDB92A8C0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80942140-9DE5-4698-B119-EB509D54C5F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3349B840-FC3B-4C48-B081-1C5E497EF63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B2174E78-BB5E-4BBD-AEB7-447631489FC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025AE951-11C3-420E-99F1-ADD738F8EA3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9738C593-69D5-40E3-87B9-65AB346196A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B1FDC5E1-ED85-4BC5-B74A-25FE575D5A1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0" name="テキスト ボックス 769">
          <a:extLst>
            <a:ext uri="{FF2B5EF4-FFF2-40B4-BE49-F238E27FC236}">
              <a16:creationId xmlns:a16="http://schemas.microsoft.com/office/drawing/2014/main" id="{BA7226E8-9139-48AE-8AA3-2DC6D062CFE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BF08DDD1-091E-4F87-A407-3D375F823C9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2" name="【庁舎】&#10;有形固定資産減価償却率グラフ枠">
          <a:extLst>
            <a:ext uri="{FF2B5EF4-FFF2-40B4-BE49-F238E27FC236}">
              <a16:creationId xmlns:a16="http://schemas.microsoft.com/office/drawing/2014/main" id="{702C9092-3043-477D-B238-60857E283B3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73" name="直線コネクタ 772">
          <a:extLst>
            <a:ext uri="{FF2B5EF4-FFF2-40B4-BE49-F238E27FC236}">
              <a16:creationId xmlns:a16="http://schemas.microsoft.com/office/drawing/2014/main" id="{C3263BF0-9888-492D-997F-8F7C0871E226}"/>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74" name="【庁舎】&#10;有形固定資産減価償却率最小値テキスト">
          <a:extLst>
            <a:ext uri="{FF2B5EF4-FFF2-40B4-BE49-F238E27FC236}">
              <a16:creationId xmlns:a16="http://schemas.microsoft.com/office/drawing/2014/main" id="{115C3547-2C58-4DC5-942B-953655205144}"/>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75" name="直線コネクタ 774">
          <a:extLst>
            <a:ext uri="{FF2B5EF4-FFF2-40B4-BE49-F238E27FC236}">
              <a16:creationId xmlns:a16="http://schemas.microsoft.com/office/drawing/2014/main" id="{31EB4C66-1196-4E85-85B7-A25B2A12176E}"/>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76" name="【庁舎】&#10;有形固定資産減価償却率最大値テキスト">
          <a:extLst>
            <a:ext uri="{FF2B5EF4-FFF2-40B4-BE49-F238E27FC236}">
              <a16:creationId xmlns:a16="http://schemas.microsoft.com/office/drawing/2014/main" id="{51B8966D-0FCC-4CF2-9660-E437AF74F93C}"/>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77" name="直線コネクタ 776">
          <a:extLst>
            <a:ext uri="{FF2B5EF4-FFF2-40B4-BE49-F238E27FC236}">
              <a16:creationId xmlns:a16="http://schemas.microsoft.com/office/drawing/2014/main" id="{781F2EDC-4367-4277-B199-70F185D399B6}"/>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778" name="【庁舎】&#10;有形固定資産減価償却率平均値テキスト">
          <a:extLst>
            <a:ext uri="{FF2B5EF4-FFF2-40B4-BE49-F238E27FC236}">
              <a16:creationId xmlns:a16="http://schemas.microsoft.com/office/drawing/2014/main" id="{E21E5243-3051-4EA9-BE7E-FA70A401F29A}"/>
            </a:ext>
          </a:extLst>
        </xdr:cNvPr>
        <xdr:cNvSpPr txBox="1"/>
      </xdr:nvSpPr>
      <xdr:spPr>
        <a:xfrm>
          <a:off x="16357600" y="1785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79" name="フローチャート: 判断 778">
          <a:extLst>
            <a:ext uri="{FF2B5EF4-FFF2-40B4-BE49-F238E27FC236}">
              <a16:creationId xmlns:a16="http://schemas.microsoft.com/office/drawing/2014/main" id="{5EDE57F6-6323-4F9D-90B3-B8C3A007D5EB}"/>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80" name="フローチャート: 判断 779">
          <a:extLst>
            <a:ext uri="{FF2B5EF4-FFF2-40B4-BE49-F238E27FC236}">
              <a16:creationId xmlns:a16="http://schemas.microsoft.com/office/drawing/2014/main" id="{318A01DA-A046-4026-9DAC-525FCE3DCD6D}"/>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81" name="フローチャート: 判断 780">
          <a:extLst>
            <a:ext uri="{FF2B5EF4-FFF2-40B4-BE49-F238E27FC236}">
              <a16:creationId xmlns:a16="http://schemas.microsoft.com/office/drawing/2014/main" id="{167D6F98-2B7B-4FD9-8FD4-125096D4AC4B}"/>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82" name="フローチャート: 判断 781">
          <a:extLst>
            <a:ext uri="{FF2B5EF4-FFF2-40B4-BE49-F238E27FC236}">
              <a16:creationId xmlns:a16="http://schemas.microsoft.com/office/drawing/2014/main" id="{FC30108D-FA38-4C9C-8CD2-E4EEAD647D78}"/>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83" name="フローチャート: 判断 782">
          <a:extLst>
            <a:ext uri="{FF2B5EF4-FFF2-40B4-BE49-F238E27FC236}">
              <a16:creationId xmlns:a16="http://schemas.microsoft.com/office/drawing/2014/main" id="{8ACA9A7B-F388-4B9F-B9EA-9EDA168D70AF}"/>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BAB7F1AA-6FA5-40FB-94D7-DC4A9369E9A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629D3354-EE4C-414A-91B0-A4F36DC6D07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5208BA38-0E79-4E0B-87CC-51C14A66835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8D45FF51-B52D-40C9-A34B-05B2E2E4C7B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837D2567-67B4-4E35-ABF5-B7563AAE547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56424</xdr:rowOff>
    </xdr:from>
    <xdr:to>
      <xdr:col>85</xdr:col>
      <xdr:colOff>177800</xdr:colOff>
      <xdr:row>103</xdr:row>
      <xdr:rowOff>158024</xdr:rowOff>
    </xdr:to>
    <xdr:sp macro="" textlink="">
      <xdr:nvSpPr>
        <xdr:cNvPr id="789" name="楕円 788">
          <a:extLst>
            <a:ext uri="{FF2B5EF4-FFF2-40B4-BE49-F238E27FC236}">
              <a16:creationId xmlns:a16="http://schemas.microsoft.com/office/drawing/2014/main" id="{FC7BB4BC-75D3-4195-9B26-F24DF025BCAC}"/>
            </a:ext>
          </a:extLst>
        </xdr:cNvPr>
        <xdr:cNvSpPr/>
      </xdr:nvSpPr>
      <xdr:spPr>
        <a:xfrm>
          <a:off x="16268700" y="1771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79301</xdr:rowOff>
    </xdr:from>
    <xdr:ext cx="405111" cy="259045"/>
    <xdr:sp macro="" textlink="">
      <xdr:nvSpPr>
        <xdr:cNvPr id="790" name="【庁舎】&#10;有形固定資産減価償却率該当値テキスト">
          <a:extLst>
            <a:ext uri="{FF2B5EF4-FFF2-40B4-BE49-F238E27FC236}">
              <a16:creationId xmlns:a16="http://schemas.microsoft.com/office/drawing/2014/main" id="{833B8929-3308-4C58-A5A3-7AE857347B34}"/>
            </a:ext>
          </a:extLst>
        </xdr:cNvPr>
        <xdr:cNvSpPr txBox="1"/>
      </xdr:nvSpPr>
      <xdr:spPr>
        <a:xfrm>
          <a:off x="16357600" y="1756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27032</xdr:rowOff>
    </xdr:from>
    <xdr:to>
      <xdr:col>81</xdr:col>
      <xdr:colOff>101600</xdr:colOff>
      <xdr:row>103</xdr:row>
      <xdr:rowOff>128632</xdr:rowOff>
    </xdr:to>
    <xdr:sp macro="" textlink="">
      <xdr:nvSpPr>
        <xdr:cNvPr id="791" name="楕円 790">
          <a:extLst>
            <a:ext uri="{FF2B5EF4-FFF2-40B4-BE49-F238E27FC236}">
              <a16:creationId xmlns:a16="http://schemas.microsoft.com/office/drawing/2014/main" id="{674542F3-3DE0-47BA-8852-2A6C60966E52}"/>
            </a:ext>
          </a:extLst>
        </xdr:cNvPr>
        <xdr:cNvSpPr/>
      </xdr:nvSpPr>
      <xdr:spPr>
        <a:xfrm>
          <a:off x="15430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77832</xdr:rowOff>
    </xdr:from>
    <xdr:to>
      <xdr:col>85</xdr:col>
      <xdr:colOff>127000</xdr:colOff>
      <xdr:row>103</xdr:row>
      <xdr:rowOff>107224</xdr:rowOff>
    </xdr:to>
    <xdr:cxnSp macro="">
      <xdr:nvCxnSpPr>
        <xdr:cNvPr id="792" name="直線コネクタ 791">
          <a:extLst>
            <a:ext uri="{FF2B5EF4-FFF2-40B4-BE49-F238E27FC236}">
              <a16:creationId xmlns:a16="http://schemas.microsoft.com/office/drawing/2014/main" id="{F8452770-4ED2-413B-8FA4-91BD0B47A89F}"/>
            </a:ext>
          </a:extLst>
        </xdr:cNvPr>
        <xdr:cNvCxnSpPr/>
      </xdr:nvCxnSpPr>
      <xdr:spPr>
        <a:xfrm>
          <a:off x="15481300" y="17737182"/>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165826</xdr:rowOff>
    </xdr:from>
    <xdr:to>
      <xdr:col>76</xdr:col>
      <xdr:colOff>165100</xdr:colOff>
      <xdr:row>103</xdr:row>
      <xdr:rowOff>95976</xdr:rowOff>
    </xdr:to>
    <xdr:sp macro="" textlink="">
      <xdr:nvSpPr>
        <xdr:cNvPr id="793" name="楕円 792">
          <a:extLst>
            <a:ext uri="{FF2B5EF4-FFF2-40B4-BE49-F238E27FC236}">
              <a16:creationId xmlns:a16="http://schemas.microsoft.com/office/drawing/2014/main" id="{4E9AF3CA-B4C3-419C-AE24-89A189361C4E}"/>
            </a:ext>
          </a:extLst>
        </xdr:cNvPr>
        <xdr:cNvSpPr/>
      </xdr:nvSpPr>
      <xdr:spPr>
        <a:xfrm>
          <a:off x="14541500" y="1765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45176</xdr:rowOff>
    </xdr:from>
    <xdr:to>
      <xdr:col>81</xdr:col>
      <xdr:colOff>50800</xdr:colOff>
      <xdr:row>103</xdr:row>
      <xdr:rowOff>77832</xdr:rowOff>
    </xdr:to>
    <xdr:cxnSp macro="">
      <xdr:nvCxnSpPr>
        <xdr:cNvPr id="794" name="直線コネクタ 793">
          <a:extLst>
            <a:ext uri="{FF2B5EF4-FFF2-40B4-BE49-F238E27FC236}">
              <a16:creationId xmlns:a16="http://schemas.microsoft.com/office/drawing/2014/main" id="{BCE83AD8-B211-4BCC-A569-29809E6C537F}"/>
            </a:ext>
          </a:extLst>
        </xdr:cNvPr>
        <xdr:cNvCxnSpPr/>
      </xdr:nvCxnSpPr>
      <xdr:spPr>
        <a:xfrm>
          <a:off x="14592300" y="177045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133169</xdr:rowOff>
    </xdr:from>
    <xdr:to>
      <xdr:col>72</xdr:col>
      <xdr:colOff>38100</xdr:colOff>
      <xdr:row>103</xdr:row>
      <xdr:rowOff>63319</xdr:rowOff>
    </xdr:to>
    <xdr:sp macro="" textlink="">
      <xdr:nvSpPr>
        <xdr:cNvPr id="795" name="楕円 794">
          <a:extLst>
            <a:ext uri="{FF2B5EF4-FFF2-40B4-BE49-F238E27FC236}">
              <a16:creationId xmlns:a16="http://schemas.microsoft.com/office/drawing/2014/main" id="{DA01B436-3488-43B3-8513-B26D786EB546}"/>
            </a:ext>
          </a:extLst>
        </xdr:cNvPr>
        <xdr:cNvSpPr/>
      </xdr:nvSpPr>
      <xdr:spPr>
        <a:xfrm>
          <a:off x="13652500" y="176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12519</xdr:rowOff>
    </xdr:from>
    <xdr:to>
      <xdr:col>76</xdr:col>
      <xdr:colOff>114300</xdr:colOff>
      <xdr:row>103</xdr:row>
      <xdr:rowOff>45176</xdr:rowOff>
    </xdr:to>
    <xdr:cxnSp macro="">
      <xdr:nvCxnSpPr>
        <xdr:cNvPr id="796" name="直線コネクタ 795">
          <a:extLst>
            <a:ext uri="{FF2B5EF4-FFF2-40B4-BE49-F238E27FC236}">
              <a16:creationId xmlns:a16="http://schemas.microsoft.com/office/drawing/2014/main" id="{48D933F1-FE2B-46DF-A5AC-552C137E31AD}"/>
            </a:ext>
          </a:extLst>
        </xdr:cNvPr>
        <xdr:cNvCxnSpPr/>
      </xdr:nvCxnSpPr>
      <xdr:spPr>
        <a:xfrm>
          <a:off x="13703300" y="176718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103777</xdr:rowOff>
    </xdr:from>
    <xdr:to>
      <xdr:col>67</xdr:col>
      <xdr:colOff>101600</xdr:colOff>
      <xdr:row>103</xdr:row>
      <xdr:rowOff>33927</xdr:rowOff>
    </xdr:to>
    <xdr:sp macro="" textlink="">
      <xdr:nvSpPr>
        <xdr:cNvPr id="797" name="楕円 796">
          <a:extLst>
            <a:ext uri="{FF2B5EF4-FFF2-40B4-BE49-F238E27FC236}">
              <a16:creationId xmlns:a16="http://schemas.microsoft.com/office/drawing/2014/main" id="{E4AD9ABC-D699-4D03-90B7-A5AEE2C7B702}"/>
            </a:ext>
          </a:extLst>
        </xdr:cNvPr>
        <xdr:cNvSpPr/>
      </xdr:nvSpPr>
      <xdr:spPr>
        <a:xfrm>
          <a:off x="12763500" y="1759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154577</xdr:rowOff>
    </xdr:from>
    <xdr:to>
      <xdr:col>71</xdr:col>
      <xdr:colOff>177800</xdr:colOff>
      <xdr:row>103</xdr:row>
      <xdr:rowOff>12519</xdr:rowOff>
    </xdr:to>
    <xdr:cxnSp macro="">
      <xdr:nvCxnSpPr>
        <xdr:cNvPr id="798" name="直線コネクタ 797">
          <a:extLst>
            <a:ext uri="{FF2B5EF4-FFF2-40B4-BE49-F238E27FC236}">
              <a16:creationId xmlns:a16="http://schemas.microsoft.com/office/drawing/2014/main" id="{459427B9-C760-472F-A3EE-ECFD8EB76E22}"/>
            </a:ext>
          </a:extLst>
        </xdr:cNvPr>
        <xdr:cNvCxnSpPr/>
      </xdr:nvCxnSpPr>
      <xdr:spPr>
        <a:xfrm>
          <a:off x="12814300" y="1764247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99" name="n_1aveValue【庁舎】&#10;有形固定資産減価償却率">
          <a:extLst>
            <a:ext uri="{FF2B5EF4-FFF2-40B4-BE49-F238E27FC236}">
              <a16:creationId xmlns:a16="http://schemas.microsoft.com/office/drawing/2014/main" id="{A77FB0BE-DCA2-47D6-AFDB-4FE24E7C5DDF}"/>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800" name="n_2aveValue【庁舎】&#10;有形固定資産減価償却率">
          <a:extLst>
            <a:ext uri="{FF2B5EF4-FFF2-40B4-BE49-F238E27FC236}">
              <a16:creationId xmlns:a16="http://schemas.microsoft.com/office/drawing/2014/main" id="{9D1BE326-F0D8-43C0-AD8A-12481CF476D9}"/>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801" name="n_3aveValue【庁舎】&#10;有形固定資産減価償却率">
          <a:extLst>
            <a:ext uri="{FF2B5EF4-FFF2-40B4-BE49-F238E27FC236}">
              <a16:creationId xmlns:a16="http://schemas.microsoft.com/office/drawing/2014/main" id="{803583D6-AE43-4F09-8060-AC746EBCFC16}"/>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802" name="n_4aveValue【庁舎】&#10;有形固定資産減価償却率">
          <a:extLst>
            <a:ext uri="{FF2B5EF4-FFF2-40B4-BE49-F238E27FC236}">
              <a16:creationId xmlns:a16="http://schemas.microsoft.com/office/drawing/2014/main" id="{64BA4A7A-9545-4854-B4CB-D1EC6BA1D151}"/>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145159</xdr:rowOff>
    </xdr:from>
    <xdr:ext cx="405111" cy="259045"/>
    <xdr:sp macro="" textlink="">
      <xdr:nvSpPr>
        <xdr:cNvPr id="803" name="n_1mainValue【庁舎】&#10;有形固定資産減価償却率">
          <a:extLst>
            <a:ext uri="{FF2B5EF4-FFF2-40B4-BE49-F238E27FC236}">
              <a16:creationId xmlns:a16="http://schemas.microsoft.com/office/drawing/2014/main" id="{404FFEE9-DE0E-4DC9-BDA7-697A33968ECF}"/>
            </a:ext>
          </a:extLst>
        </xdr:cNvPr>
        <xdr:cNvSpPr txBox="1"/>
      </xdr:nvSpPr>
      <xdr:spPr>
        <a:xfrm>
          <a:off x="152660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112503</xdr:rowOff>
    </xdr:from>
    <xdr:ext cx="405111" cy="259045"/>
    <xdr:sp macro="" textlink="">
      <xdr:nvSpPr>
        <xdr:cNvPr id="804" name="n_2mainValue【庁舎】&#10;有形固定資産減価償却率">
          <a:extLst>
            <a:ext uri="{FF2B5EF4-FFF2-40B4-BE49-F238E27FC236}">
              <a16:creationId xmlns:a16="http://schemas.microsoft.com/office/drawing/2014/main" id="{D4432A49-0A2D-413E-9643-E2F865AD8527}"/>
            </a:ext>
          </a:extLst>
        </xdr:cNvPr>
        <xdr:cNvSpPr txBox="1"/>
      </xdr:nvSpPr>
      <xdr:spPr>
        <a:xfrm>
          <a:off x="14389744" y="1742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79846</xdr:rowOff>
    </xdr:from>
    <xdr:ext cx="405111" cy="259045"/>
    <xdr:sp macro="" textlink="">
      <xdr:nvSpPr>
        <xdr:cNvPr id="805" name="n_3mainValue【庁舎】&#10;有形固定資産減価償却率">
          <a:extLst>
            <a:ext uri="{FF2B5EF4-FFF2-40B4-BE49-F238E27FC236}">
              <a16:creationId xmlns:a16="http://schemas.microsoft.com/office/drawing/2014/main" id="{E9892ABD-C71C-4EEF-A9FD-C1AB8F12D2E8}"/>
            </a:ext>
          </a:extLst>
        </xdr:cNvPr>
        <xdr:cNvSpPr txBox="1"/>
      </xdr:nvSpPr>
      <xdr:spPr>
        <a:xfrm>
          <a:off x="13500744" y="1739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50454</xdr:rowOff>
    </xdr:from>
    <xdr:ext cx="405111" cy="259045"/>
    <xdr:sp macro="" textlink="">
      <xdr:nvSpPr>
        <xdr:cNvPr id="806" name="n_4mainValue【庁舎】&#10;有形固定資産減価償却率">
          <a:extLst>
            <a:ext uri="{FF2B5EF4-FFF2-40B4-BE49-F238E27FC236}">
              <a16:creationId xmlns:a16="http://schemas.microsoft.com/office/drawing/2014/main" id="{8658D7E3-EA36-4A1F-97EF-5D0456ADFAD7}"/>
            </a:ext>
          </a:extLst>
        </xdr:cNvPr>
        <xdr:cNvSpPr txBox="1"/>
      </xdr:nvSpPr>
      <xdr:spPr>
        <a:xfrm>
          <a:off x="12611744" y="1736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88FE9666-3843-4BAB-A32D-EC93D03C93F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04B6C958-20BC-4D50-AF35-4EB3AEADBA8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7520710B-3E0E-4300-A8BA-BE15721F63C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0FC3AE14-B8F3-461B-A6EF-5D86B9C4CA6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C61338C2-9CF8-4614-B84D-7E880148678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58ADEF94-6023-4FD9-A069-C3301A0D436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9AA9DDE7-3A39-42D2-968C-B12FF79B1CB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C5D94374-FD7E-4973-A0C7-9BA29F6424B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B2AFFF57-160D-43C1-94E9-50C85989967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DAE0A5C7-A25F-4DD3-AAED-C364F616901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7" name="直線コネクタ 816">
          <a:extLst>
            <a:ext uri="{FF2B5EF4-FFF2-40B4-BE49-F238E27FC236}">
              <a16:creationId xmlns:a16="http://schemas.microsoft.com/office/drawing/2014/main" id="{89EA5A2B-7A46-4B42-A972-B2B65EBC056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8" name="テキスト ボックス 817">
          <a:extLst>
            <a:ext uri="{FF2B5EF4-FFF2-40B4-BE49-F238E27FC236}">
              <a16:creationId xmlns:a16="http://schemas.microsoft.com/office/drawing/2014/main" id="{E7028FD3-69EE-478B-9554-5B3EA9118FD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9" name="直線コネクタ 818">
          <a:extLst>
            <a:ext uri="{FF2B5EF4-FFF2-40B4-BE49-F238E27FC236}">
              <a16:creationId xmlns:a16="http://schemas.microsoft.com/office/drawing/2014/main" id="{4A5F1538-93B8-44DB-B980-76E2475532B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20" name="テキスト ボックス 819">
          <a:extLst>
            <a:ext uri="{FF2B5EF4-FFF2-40B4-BE49-F238E27FC236}">
              <a16:creationId xmlns:a16="http://schemas.microsoft.com/office/drawing/2014/main" id="{B4C133A9-E0C7-4984-B100-CE86B89F40A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1" name="直線コネクタ 820">
          <a:extLst>
            <a:ext uri="{FF2B5EF4-FFF2-40B4-BE49-F238E27FC236}">
              <a16:creationId xmlns:a16="http://schemas.microsoft.com/office/drawing/2014/main" id="{DB061BC2-9A7F-4691-B6C4-4F0C4587A63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2" name="テキスト ボックス 821">
          <a:extLst>
            <a:ext uri="{FF2B5EF4-FFF2-40B4-BE49-F238E27FC236}">
              <a16:creationId xmlns:a16="http://schemas.microsoft.com/office/drawing/2014/main" id="{CF66447D-939E-4EEA-8EAB-1CB1937F513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3" name="直線コネクタ 822">
          <a:extLst>
            <a:ext uri="{FF2B5EF4-FFF2-40B4-BE49-F238E27FC236}">
              <a16:creationId xmlns:a16="http://schemas.microsoft.com/office/drawing/2014/main" id="{0C87857C-6577-485C-928F-D5EDA5E00BF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4" name="テキスト ボックス 823">
          <a:extLst>
            <a:ext uri="{FF2B5EF4-FFF2-40B4-BE49-F238E27FC236}">
              <a16:creationId xmlns:a16="http://schemas.microsoft.com/office/drawing/2014/main" id="{63FE4265-8640-42AC-A433-D08ABD4E685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5" name="直線コネクタ 824">
          <a:extLst>
            <a:ext uri="{FF2B5EF4-FFF2-40B4-BE49-F238E27FC236}">
              <a16:creationId xmlns:a16="http://schemas.microsoft.com/office/drawing/2014/main" id="{74F2B6BE-AF57-4866-B74E-3DD0AA65B9F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6" name="テキスト ボックス 825">
          <a:extLst>
            <a:ext uri="{FF2B5EF4-FFF2-40B4-BE49-F238E27FC236}">
              <a16:creationId xmlns:a16="http://schemas.microsoft.com/office/drawing/2014/main" id="{30A4FC0B-1288-4912-8E45-CD600643CD5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7" name="直線コネクタ 826">
          <a:extLst>
            <a:ext uri="{FF2B5EF4-FFF2-40B4-BE49-F238E27FC236}">
              <a16:creationId xmlns:a16="http://schemas.microsoft.com/office/drawing/2014/main" id="{8C19D471-4954-4A38-BE58-9D4D29333A7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8" name="テキスト ボックス 827">
          <a:extLst>
            <a:ext uri="{FF2B5EF4-FFF2-40B4-BE49-F238E27FC236}">
              <a16:creationId xmlns:a16="http://schemas.microsoft.com/office/drawing/2014/main" id="{75CF3947-DA37-415B-BA7C-46BDCF30460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9" name="直線コネクタ 828">
          <a:extLst>
            <a:ext uri="{FF2B5EF4-FFF2-40B4-BE49-F238E27FC236}">
              <a16:creationId xmlns:a16="http://schemas.microsoft.com/office/drawing/2014/main" id="{431F55C3-C910-4F77-895A-1F07FCC3832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0" name="テキスト ボックス 829">
          <a:extLst>
            <a:ext uri="{FF2B5EF4-FFF2-40B4-BE49-F238E27FC236}">
              <a16:creationId xmlns:a16="http://schemas.microsoft.com/office/drawing/2014/main" id="{0F277E50-DECE-4062-A4F1-D7712D0AF1E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1" name="【庁舎】&#10;一人当たり面積グラフ枠">
          <a:extLst>
            <a:ext uri="{FF2B5EF4-FFF2-40B4-BE49-F238E27FC236}">
              <a16:creationId xmlns:a16="http://schemas.microsoft.com/office/drawing/2014/main" id="{F96D09AB-AF27-4811-8AEB-2F89CCCC2C0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32" name="直線コネクタ 831">
          <a:extLst>
            <a:ext uri="{FF2B5EF4-FFF2-40B4-BE49-F238E27FC236}">
              <a16:creationId xmlns:a16="http://schemas.microsoft.com/office/drawing/2014/main" id="{1F8A93F2-656F-465E-A5D0-1D89E7DF6D0C}"/>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33" name="【庁舎】&#10;一人当たり面積最小値テキスト">
          <a:extLst>
            <a:ext uri="{FF2B5EF4-FFF2-40B4-BE49-F238E27FC236}">
              <a16:creationId xmlns:a16="http://schemas.microsoft.com/office/drawing/2014/main" id="{82DC864D-0592-40BC-8B81-59D1CD1C35F9}"/>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34" name="直線コネクタ 833">
          <a:extLst>
            <a:ext uri="{FF2B5EF4-FFF2-40B4-BE49-F238E27FC236}">
              <a16:creationId xmlns:a16="http://schemas.microsoft.com/office/drawing/2014/main" id="{35B7D1DD-48C7-4F2E-AE19-7E023F39E455}"/>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35" name="【庁舎】&#10;一人当たり面積最大値テキスト">
          <a:extLst>
            <a:ext uri="{FF2B5EF4-FFF2-40B4-BE49-F238E27FC236}">
              <a16:creationId xmlns:a16="http://schemas.microsoft.com/office/drawing/2014/main" id="{5895F715-3C1B-49F3-86D8-DF2E12C9A47E}"/>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36" name="直線コネクタ 835">
          <a:extLst>
            <a:ext uri="{FF2B5EF4-FFF2-40B4-BE49-F238E27FC236}">
              <a16:creationId xmlns:a16="http://schemas.microsoft.com/office/drawing/2014/main" id="{C20A9319-0703-46F2-A25C-A9504F84168C}"/>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837" name="【庁舎】&#10;一人当たり面積平均値テキスト">
          <a:extLst>
            <a:ext uri="{FF2B5EF4-FFF2-40B4-BE49-F238E27FC236}">
              <a16:creationId xmlns:a16="http://schemas.microsoft.com/office/drawing/2014/main" id="{7D26B0D2-21A3-4CE0-86D2-EBC0700E9D58}"/>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38" name="フローチャート: 判断 837">
          <a:extLst>
            <a:ext uri="{FF2B5EF4-FFF2-40B4-BE49-F238E27FC236}">
              <a16:creationId xmlns:a16="http://schemas.microsoft.com/office/drawing/2014/main" id="{5C0D5EF8-B097-4E3D-92D3-3A4B96102772}"/>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39" name="フローチャート: 判断 838">
          <a:extLst>
            <a:ext uri="{FF2B5EF4-FFF2-40B4-BE49-F238E27FC236}">
              <a16:creationId xmlns:a16="http://schemas.microsoft.com/office/drawing/2014/main" id="{1A0BB33F-189D-4778-9FFD-821580103BF2}"/>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40" name="フローチャート: 判断 839">
          <a:extLst>
            <a:ext uri="{FF2B5EF4-FFF2-40B4-BE49-F238E27FC236}">
              <a16:creationId xmlns:a16="http://schemas.microsoft.com/office/drawing/2014/main" id="{5D78D2EA-7DF3-4291-92D7-5794FA39B5E5}"/>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41" name="フローチャート: 判断 840">
          <a:extLst>
            <a:ext uri="{FF2B5EF4-FFF2-40B4-BE49-F238E27FC236}">
              <a16:creationId xmlns:a16="http://schemas.microsoft.com/office/drawing/2014/main" id="{0BF8FE6F-6075-48BC-AAE2-E980A400680A}"/>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42" name="フローチャート: 判断 841">
          <a:extLst>
            <a:ext uri="{FF2B5EF4-FFF2-40B4-BE49-F238E27FC236}">
              <a16:creationId xmlns:a16="http://schemas.microsoft.com/office/drawing/2014/main" id="{A614FF0F-359B-4A4A-A991-720BF6BDC8C1}"/>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C0E4C527-72D4-4658-A750-9BD33BF43BA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5A74821B-10DB-46F2-BF33-91E957DA59D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3C6939A8-DA0C-47B8-9F42-AED6D3DC6CB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B6FEBE26-0C15-4355-9614-088465844AC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FF5CB8F6-AE5D-4CDB-A625-38F184C5BF6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27577</xdr:rowOff>
    </xdr:from>
    <xdr:to>
      <xdr:col>116</xdr:col>
      <xdr:colOff>114300</xdr:colOff>
      <xdr:row>106</xdr:row>
      <xdr:rowOff>129177</xdr:rowOff>
    </xdr:to>
    <xdr:sp macro="" textlink="">
      <xdr:nvSpPr>
        <xdr:cNvPr id="848" name="楕円 847">
          <a:extLst>
            <a:ext uri="{FF2B5EF4-FFF2-40B4-BE49-F238E27FC236}">
              <a16:creationId xmlns:a16="http://schemas.microsoft.com/office/drawing/2014/main" id="{93DB0492-1079-4A16-B653-9BB7A8A26ECF}"/>
            </a:ext>
          </a:extLst>
        </xdr:cNvPr>
        <xdr:cNvSpPr/>
      </xdr:nvSpPr>
      <xdr:spPr>
        <a:xfrm>
          <a:off x="22110700" y="1820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6004</xdr:rowOff>
    </xdr:from>
    <xdr:ext cx="469744" cy="259045"/>
    <xdr:sp macro="" textlink="">
      <xdr:nvSpPr>
        <xdr:cNvPr id="849" name="【庁舎】&#10;一人当たり面積該当値テキスト">
          <a:extLst>
            <a:ext uri="{FF2B5EF4-FFF2-40B4-BE49-F238E27FC236}">
              <a16:creationId xmlns:a16="http://schemas.microsoft.com/office/drawing/2014/main" id="{C652A0DA-6838-4376-B181-421E6018A0A5}"/>
            </a:ext>
          </a:extLst>
        </xdr:cNvPr>
        <xdr:cNvSpPr txBox="1"/>
      </xdr:nvSpPr>
      <xdr:spPr>
        <a:xfrm>
          <a:off x="22199600" y="18179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36286</xdr:rowOff>
    </xdr:from>
    <xdr:to>
      <xdr:col>112</xdr:col>
      <xdr:colOff>38100</xdr:colOff>
      <xdr:row>106</xdr:row>
      <xdr:rowOff>137886</xdr:rowOff>
    </xdr:to>
    <xdr:sp macro="" textlink="">
      <xdr:nvSpPr>
        <xdr:cNvPr id="850" name="楕円 849">
          <a:extLst>
            <a:ext uri="{FF2B5EF4-FFF2-40B4-BE49-F238E27FC236}">
              <a16:creationId xmlns:a16="http://schemas.microsoft.com/office/drawing/2014/main" id="{8B945F2A-CF0D-4D5F-AC25-DB4B94F58A61}"/>
            </a:ext>
          </a:extLst>
        </xdr:cNvPr>
        <xdr:cNvSpPr/>
      </xdr:nvSpPr>
      <xdr:spPr>
        <a:xfrm>
          <a:off x="21272500" y="182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78377</xdr:rowOff>
    </xdr:from>
    <xdr:to>
      <xdr:col>116</xdr:col>
      <xdr:colOff>63500</xdr:colOff>
      <xdr:row>106</xdr:row>
      <xdr:rowOff>87086</xdr:rowOff>
    </xdr:to>
    <xdr:cxnSp macro="">
      <xdr:nvCxnSpPr>
        <xdr:cNvPr id="851" name="直線コネクタ 850">
          <a:extLst>
            <a:ext uri="{FF2B5EF4-FFF2-40B4-BE49-F238E27FC236}">
              <a16:creationId xmlns:a16="http://schemas.microsoft.com/office/drawing/2014/main" id="{1FF0C012-A56D-4213-9D2F-2326279A5790}"/>
            </a:ext>
          </a:extLst>
        </xdr:cNvPr>
        <xdr:cNvCxnSpPr/>
      </xdr:nvCxnSpPr>
      <xdr:spPr>
        <a:xfrm flipV="1">
          <a:off x="21323300" y="18252077"/>
          <a:ext cx="8382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41729</xdr:rowOff>
    </xdr:from>
    <xdr:to>
      <xdr:col>107</xdr:col>
      <xdr:colOff>101600</xdr:colOff>
      <xdr:row>106</xdr:row>
      <xdr:rowOff>143329</xdr:rowOff>
    </xdr:to>
    <xdr:sp macro="" textlink="">
      <xdr:nvSpPr>
        <xdr:cNvPr id="852" name="楕円 851">
          <a:extLst>
            <a:ext uri="{FF2B5EF4-FFF2-40B4-BE49-F238E27FC236}">
              <a16:creationId xmlns:a16="http://schemas.microsoft.com/office/drawing/2014/main" id="{46124605-7D61-4322-A458-37C317BA2F37}"/>
            </a:ext>
          </a:extLst>
        </xdr:cNvPr>
        <xdr:cNvSpPr/>
      </xdr:nvSpPr>
      <xdr:spPr>
        <a:xfrm>
          <a:off x="20383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87086</xdr:rowOff>
    </xdr:from>
    <xdr:to>
      <xdr:col>111</xdr:col>
      <xdr:colOff>177800</xdr:colOff>
      <xdr:row>106</xdr:row>
      <xdr:rowOff>92529</xdr:rowOff>
    </xdr:to>
    <xdr:cxnSp macro="">
      <xdr:nvCxnSpPr>
        <xdr:cNvPr id="853" name="直線コネクタ 852">
          <a:extLst>
            <a:ext uri="{FF2B5EF4-FFF2-40B4-BE49-F238E27FC236}">
              <a16:creationId xmlns:a16="http://schemas.microsoft.com/office/drawing/2014/main" id="{75ECE08A-FC08-497E-B0F4-E12C1F31C7FF}"/>
            </a:ext>
          </a:extLst>
        </xdr:cNvPr>
        <xdr:cNvCxnSpPr/>
      </xdr:nvCxnSpPr>
      <xdr:spPr>
        <a:xfrm flipV="1">
          <a:off x="20434300" y="18260786"/>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44994</xdr:rowOff>
    </xdr:from>
    <xdr:to>
      <xdr:col>102</xdr:col>
      <xdr:colOff>165100</xdr:colOff>
      <xdr:row>106</xdr:row>
      <xdr:rowOff>146594</xdr:rowOff>
    </xdr:to>
    <xdr:sp macro="" textlink="">
      <xdr:nvSpPr>
        <xdr:cNvPr id="854" name="楕円 853">
          <a:extLst>
            <a:ext uri="{FF2B5EF4-FFF2-40B4-BE49-F238E27FC236}">
              <a16:creationId xmlns:a16="http://schemas.microsoft.com/office/drawing/2014/main" id="{FF3345A9-2162-42E6-BFD1-D7F2D3CE441B}"/>
            </a:ext>
          </a:extLst>
        </xdr:cNvPr>
        <xdr:cNvSpPr/>
      </xdr:nvSpPr>
      <xdr:spPr>
        <a:xfrm>
          <a:off x="194945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92529</xdr:rowOff>
    </xdr:from>
    <xdr:to>
      <xdr:col>107</xdr:col>
      <xdr:colOff>50800</xdr:colOff>
      <xdr:row>106</xdr:row>
      <xdr:rowOff>95794</xdr:rowOff>
    </xdr:to>
    <xdr:cxnSp macro="">
      <xdr:nvCxnSpPr>
        <xdr:cNvPr id="855" name="直線コネクタ 854">
          <a:extLst>
            <a:ext uri="{FF2B5EF4-FFF2-40B4-BE49-F238E27FC236}">
              <a16:creationId xmlns:a16="http://schemas.microsoft.com/office/drawing/2014/main" id="{58BE9BEE-808A-4EAC-A9FE-1CA63207B8DF}"/>
            </a:ext>
          </a:extLst>
        </xdr:cNvPr>
        <xdr:cNvCxnSpPr/>
      </xdr:nvCxnSpPr>
      <xdr:spPr>
        <a:xfrm flipV="1">
          <a:off x="19545300" y="1826622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49349</xdr:rowOff>
    </xdr:from>
    <xdr:to>
      <xdr:col>98</xdr:col>
      <xdr:colOff>38100</xdr:colOff>
      <xdr:row>106</xdr:row>
      <xdr:rowOff>150949</xdr:rowOff>
    </xdr:to>
    <xdr:sp macro="" textlink="">
      <xdr:nvSpPr>
        <xdr:cNvPr id="856" name="楕円 855">
          <a:extLst>
            <a:ext uri="{FF2B5EF4-FFF2-40B4-BE49-F238E27FC236}">
              <a16:creationId xmlns:a16="http://schemas.microsoft.com/office/drawing/2014/main" id="{49DC7EBF-40F2-4371-BA3C-7519ABB2AC3D}"/>
            </a:ext>
          </a:extLst>
        </xdr:cNvPr>
        <xdr:cNvSpPr/>
      </xdr:nvSpPr>
      <xdr:spPr>
        <a:xfrm>
          <a:off x="18605500" y="182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95794</xdr:rowOff>
    </xdr:from>
    <xdr:to>
      <xdr:col>102</xdr:col>
      <xdr:colOff>114300</xdr:colOff>
      <xdr:row>106</xdr:row>
      <xdr:rowOff>100149</xdr:rowOff>
    </xdr:to>
    <xdr:cxnSp macro="">
      <xdr:nvCxnSpPr>
        <xdr:cNvPr id="857" name="直線コネクタ 856">
          <a:extLst>
            <a:ext uri="{FF2B5EF4-FFF2-40B4-BE49-F238E27FC236}">
              <a16:creationId xmlns:a16="http://schemas.microsoft.com/office/drawing/2014/main" id="{2872E3EB-3098-47B5-B2DC-4D04E951C8D7}"/>
            </a:ext>
          </a:extLst>
        </xdr:cNvPr>
        <xdr:cNvCxnSpPr/>
      </xdr:nvCxnSpPr>
      <xdr:spPr>
        <a:xfrm flipV="1">
          <a:off x="18656300" y="18269494"/>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858" name="n_1aveValue【庁舎】&#10;一人当たり面積">
          <a:extLst>
            <a:ext uri="{FF2B5EF4-FFF2-40B4-BE49-F238E27FC236}">
              <a16:creationId xmlns:a16="http://schemas.microsoft.com/office/drawing/2014/main" id="{45291200-07AF-48F4-8D84-755E7665FD87}"/>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859" name="n_2aveValue【庁舎】&#10;一人当たり面積">
          <a:extLst>
            <a:ext uri="{FF2B5EF4-FFF2-40B4-BE49-F238E27FC236}">
              <a16:creationId xmlns:a16="http://schemas.microsoft.com/office/drawing/2014/main" id="{20F627CB-84A8-41A0-B059-EE348C35C4B1}"/>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860" name="n_3aveValue【庁舎】&#10;一人当たり面積">
          <a:extLst>
            <a:ext uri="{FF2B5EF4-FFF2-40B4-BE49-F238E27FC236}">
              <a16:creationId xmlns:a16="http://schemas.microsoft.com/office/drawing/2014/main" id="{D327B8F1-5C0D-46AF-8528-1C5C9D3BF461}"/>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861" name="n_4aveValue【庁舎】&#10;一人当たり面積">
          <a:extLst>
            <a:ext uri="{FF2B5EF4-FFF2-40B4-BE49-F238E27FC236}">
              <a16:creationId xmlns:a16="http://schemas.microsoft.com/office/drawing/2014/main" id="{FCCD88CA-DDA4-4BED-9A18-346D872911A5}"/>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129013</xdr:rowOff>
    </xdr:from>
    <xdr:ext cx="469744" cy="259045"/>
    <xdr:sp macro="" textlink="">
      <xdr:nvSpPr>
        <xdr:cNvPr id="862" name="n_1mainValue【庁舎】&#10;一人当たり面積">
          <a:extLst>
            <a:ext uri="{FF2B5EF4-FFF2-40B4-BE49-F238E27FC236}">
              <a16:creationId xmlns:a16="http://schemas.microsoft.com/office/drawing/2014/main" id="{02870993-4762-4F15-A70E-87E3E8B51B91}"/>
            </a:ext>
          </a:extLst>
        </xdr:cNvPr>
        <xdr:cNvSpPr txBox="1"/>
      </xdr:nvSpPr>
      <xdr:spPr>
        <a:xfrm>
          <a:off x="21075727" y="183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134456</xdr:rowOff>
    </xdr:from>
    <xdr:ext cx="469744" cy="259045"/>
    <xdr:sp macro="" textlink="">
      <xdr:nvSpPr>
        <xdr:cNvPr id="863" name="n_2mainValue【庁舎】&#10;一人当たり面積">
          <a:extLst>
            <a:ext uri="{FF2B5EF4-FFF2-40B4-BE49-F238E27FC236}">
              <a16:creationId xmlns:a16="http://schemas.microsoft.com/office/drawing/2014/main" id="{E8C5DDEF-857B-4DB0-90D5-888FA9558F1D}"/>
            </a:ext>
          </a:extLst>
        </xdr:cNvPr>
        <xdr:cNvSpPr txBox="1"/>
      </xdr:nvSpPr>
      <xdr:spPr>
        <a:xfrm>
          <a:off x="20199427" y="183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137721</xdr:rowOff>
    </xdr:from>
    <xdr:ext cx="469744" cy="259045"/>
    <xdr:sp macro="" textlink="">
      <xdr:nvSpPr>
        <xdr:cNvPr id="864" name="n_3mainValue【庁舎】&#10;一人当たり面積">
          <a:extLst>
            <a:ext uri="{FF2B5EF4-FFF2-40B4-BE49-F238E27FC236}">
              <a16:creationId xmlns:a16="http://schemas.microsoft.com/office/drawing/2014/main" id="{6F73A1E6-8A56-4AF1-BFA0-C70A323714DC}"/>
            </a:ext>
          </a:extLst>
        </xdr:cNvPr>
        <xdr:cNvSpPr txBox="1"/>
      </xdr:nvSpPr>
      <xdr:spPr>
        <a:xfrm>
          <a:off x="193104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142076</xdr:rowOff>
    </xdr:from>
    <xdr:ext cx="469744" cy="259045"/>
    <xdr:sp macro="" textlink="">
      <xdr:nvSpPr>
        <xdr:cNvPr id="865" name="n_4mainValue【庁舎】&#10;一人当たり面積">
          <a:extLst>
            <a:ext uri="{FF2B5EF4-FFF2-40B4-BE49-F238E27FC236}">
              <a16:creationId xmlns:a16="http://schemas.microsoft.com/office/drawing/2014/main" id="{9EA78333-EF50-40B1-9092-4111AF3D96C4}"/>
            </a:ext>
          </a:extLst>
        </xdr:cNvPr>
        <xdr:cNvSpPr txBox="1"/>
      </xdr:nvSpPr>
      <xdr:spPr>
        <a:xfrm>
          <a:off x="18421427" y="1831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6" name="正方形/長方形 865">
          <a:extLst>
            <a:ext uri="{FF2B5EF4-FFF2-40B4-BE49-F238E27FC236}">
              <a16:creationId xmlns:a16="http://schemas.microsoft.com/office/drawing/2014/main" id="{652CB9F6-13A1-4871-883F-13E8C5A056C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7" name="正方形/長方形 866">
          <a:extLst>
            <a:ext uri="{FF2B5EF4-FFF2-40B4-BE49-F238E27FC236}">
              <a16:creationId xmlns:a16="http://schemas.microsoft.com/office/drawing/2014/main" id="{83992E1A-B888-4828-B7AB-F363EA72091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8" name="テキスト ボックス 867">
          <a:extLst>
            <a:ext uri="{FF2B5EF4-FFF2-40B4-BE49-F238E27FC236}">
              <a16:creationId xmlns:a16="http://schemas.microsoft.com/office/drawing/2014/main" id="{4EBFE8B1-3D69-49BB-9B27-68A895B3449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類似団体と比較して有形固定資産減価償却率が特に高い施設は体育館・プール、保健センター・保健所であり、特に低い施設は、福祉施設、市民会館（生涯学習センター）である。</a:t>
          </a:r>
        </a:p>
        <a:p>
          <a:r>
            <a:rPr kumimoji="1" lang="ja-JP" altLang="en-US" sz="1300">
              <a:latin typeface="ＭＳ Ｐゴシック" panose="020B0600070205080204" pitchFamily="50" charset="-128"/>
              <a:ea typeface="ＭＳ Ｐゴシック" panose="020B0600070205080204" pitchFamily="50" charset="-128"/>
            </a:rPr>
            <a:t>体育館・プールは令和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95.3</a:t>
          </a:r>
          <a:r>
            <a:rPr kumimoji="1" lang="ja-JP" altLang="en-US" sz="1300">
              <a:latin typeface="ＭＳ Ｐゴシック" panose="020B0600070205080204" pitchFamily="50" charset="-128"/>
              <a:ea typeface="ＭＳ Ｐゴシック" panose="020B0600070205080204" pitchFamily="50" charset="-128"/>
            </a:rPr>
            <a:t>％から令和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99.7</a:t>
          </a:r>
          <a:r>
            <a:rPr kumimoji="1" lang="ja-JP" altLang="en-US" sz="1300">
              <a:latin typeface="ＭＳ Ｐゴシック" panose="020B0600070205080204" pitchFamily="50" charset="-128"/>
              <a:ea typeface="ＭＳ Ｐゴシック" panose="020B0600070205080204" pitchFamily="50" charset="-128"/>
            </a:rPr>
            <a:t>％まで一貫して上昇し、ほぼ完全償却に近い状態が続いている。体育館・プールの一人当たりの面積において類似団体と比較すると下回っており他自治体と比較すると施設が小規模であるが、</a:t>
          </a:r>
        </a:p>
        <a:p>
          <a:r>
            <a:rPr kumimoji="1" lang="ja-JP" altLang="en-US" sz="1300">
              <a:latin typeface="ＭＳ Ｐゴシック" panose="020B0600070205080204" pitchFamily="50" charset="-128"/>
              <a:ea typeface="ＭＳ Ｐゴシック" panose="020B0600070205080204" pitchFamily="50" charset="-128"/>
            </a:rPr>
            <a:t>長年にわたり新規投資が行われていないため、老朽化更新が急務の状況にある。一方で保健センターは一人当たりの面積において類似団体と比較すると上回っており、さらに有形固定資産減価償却率が増加傾向であるため施設利用者ニーズの観点から改修工事等を検討する必要が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体育館・プール及び保健センター・保健所は老朽化が著しく進行しており、公共施設等総合管理計画に基づき更新・統廃合の検討を優先すべき段階にある。一般廃棄物処理施設・消防施設は構成する一部事務組合の更新計画にも左右されるため、構成団体間での協議・調整を継続する必要がある。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15782466</v>
      </c>
      <c r="BO4" s="485"/>
      <c r="BP4" s="485"/>
      <c r="BQ4" s="485"/>
      <c r="BR4" s="485"/>
      <c r="BS4" s="485"/>
      <c r="BT4" s="485"/>
      <c r="BU4" s="486"/>
      <c r="BV4" s="484">
        <v>11104890</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41.4</v>
      </c>
      <c r="CU4" s="625"/>
      <c r="CV4" s="625"/>
      <c r="CW4" s="625"/>
      <c r="CX4" s="625"/>
      <c r="CY4" s="625"/>
      <c r="CZ4" s="625"/>
      <c r="DA4" s="626"/>
      <c r="DB4" s="624">
        <v>20.7</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13900969</v>
      </c>
      <c r="BO5" s="456"/>
      <c r="BP5" s="456"/>
      <c r="BQ5" s="456"/>
      <c r="BR5" s="456"/>
      <c r="BS5" s="456"/>
      <c r="BT5" s="456"/>
      <c r="BU5" s="457"/>
      <c r="BV5" s="455">
        <v>10232813</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84.7</v>
      </c>
      <c r="CU5" s="453"/>
      <c r="CV5" s="453"/>
      <c r="CW5" s="453"/>
      <c r="CX5" s="453"/>
      <c r="CY5" s="453"/>
      <c r="CZ5" s="453"/>
      <c r="DA5" s="454"/>
      <c r="DB5" s="452">
        <v>83.7</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1881497</v>
      </c>
      <c r="BO6" s="456"/>
      <c r="BP6" s="456"/>
      <c r="BQ6" s="456"/>
      <c r="BR6" s="456"/>
      <c r="BS6" s="456"/>
      <c r="BT6" s="456"/>
      <c r="BU6" s="457"/>
      <c r="BV6" s="455">
        <v>872077</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84.9</v>
      </c>
      <c r="CU6" s="599"/>
      <c r="CV6" s="599"/>
      <c r="CW6" s="599"/>
      <c r="CX6" s="599"/>
      <c r="CY6" s="599"/>
      <c r="CZ6" s="599"/>
      <c r="DA6" s="600"/>
      <c r="DB6" s="598">
        <v>84.1</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117265</v>
      </c>
      <c r="BO7" s="456"/>
      <c r="BP7" s="456"/>
      <c r="BQ7" s="456"/>
      <c r="BR7" s="456"/>
      <c r="BS7" s="456"/>
      <c r="BT7" s="456"/>
      <c r="BU7" s="457"/>
      <c r="BV7" s="455">
        <v>18892</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4258059</v>
      </c>
      <c r="CU7" s="456"/>
      <c r="CV7" s="456"/>
      <c r="CW7" s="456"/>
      <c r="CX7" s="456"/>
      <c r="CY7" s="456"/>
      <c r="CZ7" s="456"/>
      <c r="DA7" s="457"/>
      <c r="DB7" s="455">
        <v>4118376</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1764232</v>
      </c>
      <c r="BO8" s="456"/>
      <c r="BP8" s="456"/>
      <c r="BQ8" s="456"/>
      <c r="BR8" s="456"/>
      <c r="BS8" s="456"/>
      <c r="BT8" s="456"/>
      <c r="BU8" s="457"/>
      <c r="BV8" s="455">
        <v>853185</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0.3</v>
      </c>
      <c r="CU8" s="559"/>
      <c r="CV8" s="559"/>
      <c r="CW8" s="559"/>
      <c r="CX8" s="559"/>
      <c r="CY8" s="559"/>
      <c r="CZ8" s="559"/>
      <c r="DA8" s="560"/>
      <c r="DB8" s="558">
        <v>0.28999999999999998</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10132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911047</v>
      </c>
      <c r="BO9" s="456"/>
      <c r="BP9" s="456"/>
      <c r="BQ9" s="456"/>
      <c r="BR9" s="456"/>
      <c r="BS9" s="456"/>
      <c r="BT9" s="456"/>
      <c r="BU9" s="457"/>
      <c r="BV9" s="455">
        <v>-95216</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16.3</v>
      </c>
      <c r="CU9" s="453"/>
      <c r="CV9" s="453"/>
      <c r="CW9" s="453"/>
      <c r="CX9" s="453"/>
      <c r="CY9" s="453"/>
      <c r="CZ9" s="453"/>
      <c r="DA9" s="454"/>
      <c r="DB9" s="452">
        <v>19.2</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10717</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3136</v>
      </c>
      <c r="BO10" s="456"/>
      <c r="BP10" s="456"/>
      <c r="BQ10" s="456"/>
      <c r="BR10" s="456"/>
      <c r="BS10" s="456"/>
      <c r="BT10" s="456"/>
      <c r="BU10" s="457"/>
      <c r="BV10" s="455">
        <v>3866</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9948</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566336</v>
      </c>
      <c r="BO12" s="456"/>
      <c r="BP12" s="456"/>
      <c r="BQ12" s="456"/>
      <c r="BR12" s="456"/>
      <c r="BS12" s="456"/>
      <c r="BT12" s="456"/>
      <c r="BU12" s="457"/>
      <c r="BV12" s="455">
        <v>772487</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9807</v>
      </c>
      <c r="S13" s="543"/>
      <c r="T13" s="543"/>
      <c r="U13" s="543"/>
      <c r="V13" s="544"/>
      <c r="W13" s="545" t="s">
        <v>131</v>
      </c>
      <c r="X13" s="441"/>
      <c r="Y13" s="441"/>
      <c r="Z13" s="441"/>
      <c r="AA13" s="441"/>
      <c r="AB13" s="442"/>
      <c r="AC13" s="408">
        <v>731</v>
      </c>
      <c r="AD13" s="409"/>
      <c r="AE13" s="409"/>
      <c r="AF13" s="409"/>
      <c r="AG13" s="410"/>
      <c r="AH13" s="408">
        <v>851</v>
      </c>
      <c r="AI13" s="409"/>
      <c r="AJ13" s="409"/>
      <c r="AK13" s="409"/>
      <c r="AL13" s="468"/>
      <c r="AM13" s="512" t="s">
        <v>132</v>
      </c>
      <c r="AN13" s="412"/>
      <c r="AO13" s="412"/>
      <c r="AP13" s="412"/>
      <c r="AQ13" s="412"/>
      <c r="AR13" s="412"/>
      <c r="AS13" s="412"/>
      <c r="AT13" s="413"/>
      <c r="AU13" s="513" t="s">
        <v>90</v>
      </c>
      <c r="AV13" s="514"/>
      <c r="AW13" s="514"/>
      <c r="AX13" s="514"/>
      <c r="AY13" s="469" t="s">
        <v>133</v>
      </c>
      <c r="AZ13" s="470"/>
      <c r="BA13" s="470"/>
      <c r="BB13" s="470"/>
      <c r="BC13" s="470"/>
      <c r="BD13" s="470"/>
      <c r="BE13" s="470"/>
      <c r="BF13" s="470"/>
      <c r="BG13" s="470"/>
      <c r="BH13" s="470"/>
      <c r="BI13" s="470"/>
      <c r="BJ13" s="470"/>
      <c r="BK13" s="470"/>
      <c r="BL13" s="470"/>
      <c r="BM13" s="471"/>
      <c r="BN13" s="455">
        <v>347847</v>
      </c>
      <c r="BO13" s="456"/>
      <c r="BP13" s="456"/>
      <c r="BQ13" s="456"/>
      <c r="BR13" s="456"/>
      <c r="BS13" s="456"/>
      <c r="BT13" s="456"/>
      <c r="BU13" s="457"/>
      <c r="BV13" s="455">
        <v>-863837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8.6999999999999993</v>
      </c>
      <c r="CU13" s="453"/>
      <c r="CV13" s="453"/>
      <c r="CW13" s="453"/>
      <c r="CX13" s="453"/>
      <c r="CY13" s="453"/>
      <c r="CZ13" s="453"/>
      <c r="DA13" s="454"/>
      <c r="DB13" s="452">
        <v>7.9</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10146</v>
      </c>
      <c r="S14" s="543"/>
      <c r="T14" s="543"/>
      <c r="U14" s="543"/>
      <c r="V14" s="544"/>
      <c r="W14" s="546"/>
      <c r="X14" s="444"/>
      <c r="Y14" s="444"/>
      <c r="Z14" s="444"/>
      <c r="AA14" s="444"/>
      <c r="AB14" s="445"/>
      <c r="AC14" s="535">
        <v>14.5</v>
      </c>
      <c r="AD14" s="536"/>
      <c r="AE14" s="536"/>
      <c r="AF14" s="536"/>
      <c r="AG14" s="537"/>
      <c r="AH14" s="535">
        <v>16.399999999999999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10015</v>
      </c>
      <c r="S15" s="543"/>
      <c r="T15" s="543"/>
      <c r="U15" s="543"/>
      <c r="V15" s="544"/>
      <c r="W15" s="545" t="s">
        <v>137</v>
      </c>
      <c r="X15" s="441"/>
      <c r="Y15" s="441"/>
      <c r="Z15" s="441"/>
      <c r="AA15" s="441"/>
      <c r="AB15" s="442"/>
      <c r="AC15" s="408">
        <v>1203</v>
      </c>
      <c r="AD15" s="409"/>
      <c r="AE15" s="409"/>
      <c r="AF15" s="409"/>
      <c r="AG15" s="410"/>
      <c r="AH15" s="408">
        <v>1160</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1175052</v>
      </c>
      <c r="BO15" s="485"/>
      <c r="BP15" s="485"/>
      <c r="BQ15" s="485"/>
      <c r="BR15" s="485"/>
      <c r="BS15" s="485"/>
      <c r="BT15" s="485"/>
      <c r="BU15" s="486"/>
      <c r="BV15" s="484">
        <v>1154806</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23.8</v>
      </c>
      <c r="AD16" s="536"/>
      <c r="AE16" s="536"/>
      <c r="AF16" s="536"/>
      <c r="AG16" s="537"/>
      <c r="AH16" s="535">
        <v>22.3</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3960859</v>
      </c>
      <c r="BO16" s="456"/>
      <c r="BP16" s="456"/>
      <c r="BQ16" s="456"/>
      <c r="BR16" s="456"/>
      <c r="BS16" s="456"/>
      <c r="BT16" s="456"/>
      <c r="BU16" s="457"/>
      <c r="BV16" s="455">
        <v>3814062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3115</v>
      </c>
      <c r="AD17" s="409"/>
      <c r="AE17" s="409"/>
      <c r="AF17" s="409"/>
      <c r="AG17" s="410"/>
      <c r="AH17" s="408">
        <v>3180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1462632</v>
      </c>
      <c r="BO17" s="456"/>
      <c r="BP17" s="456"/>
      <c r="BQ17" s="456"/>
      <c r="BR17" s="456"/>
      <c r="BS17" s="456"/>
      <c r="BT17" s="456"/>
      <c r="BU17" s="457"/>
      <c r="BV17" s="455">
        <v>1439100</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57.93</v>
      </c>
      <c r="M18" s="508"/>
      <c r="N18" s="508"/>
      <c r="O18" s="508"/>
      <c r="P18" s="508"/>
      <c r="Q18" s="508"/>
      <c r="R18" s="509"/>
      <c r="S18" s="509"/>
      <c r="T18" s="509"/>
      <c r="U18" s="509"/>
      <c r="V18" s="510"/>
      <c r="W18" s="526"/>
      <c r="X18" s="527"/>
      <c r="Y18" s="527"/>
      <c r="Z18" s="527"/>
      <c r="AA18" s="527"/>
      <c r="AB18" s="551"/>
      <c r="AC18" s="425">
        <v>61.7</v>
      </c>
      <c r="AD18" s="426"/>
      <c r="AE18" s="426"/>
      <c r="AF18" s="426"/>
      <c r="AG18" s="511"/>
      <c r="AH18" s="425">
        <v>61.3</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3637763</v>
      </c>
      <c r="BO18" s="456"/>
      <c r="BP18" s="456"/>
      <c r="BQ18" s="456"/>
      <c r="BR18" s="456"/>
      <c r="BS18" s="456"/>
      <c r="BT18" s="456"/>
      <c r="BU18" s="457"/>
      <c r="BV18" s="455">
        <v>3460206</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175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6751471</v>
      </c>
      <c r="BO19" s="456"/>
      <c r="BP19" s="456"/>
      <c r="BQ19" s="456"/>
      <c r="BR19" s="456"/>
      <c r="BS19" s="456"/>
      <c r="BT19" s="456"/>
      <c r="BU19" s="457"/>
      <c r="BV19" s="455">
        <v>5898963</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3678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9772327</v>
      </c>
      <c r="BO22" s="485"/>
      <c r="BP22" s="485"/>
      <c r="BQ22" s="485"/>
      <c r="BR22" s="485"/>
      <c r="BS22" s="485"/>
      <c r="BT22" s="485"/>
      <c r="BU22" s="486"/>
      <c r="BV22" s="484">
        <v>10282595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9062199</v>
      </c>
      <c r="BO23" s="456"/>
      <c r="BP23" s="456"/>
      <c r="BQ23" s="456"/>
      <c r="BR23" s="456"/>
      <c r="BS23" s="456"/>
      <c r="BT23" s="456"/>
      <c r="BU23" s="457"/>
      <c r="BV23" s="455">
        <v>9542253</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7907</v>
      </c>
      <c r="R24" s="409"/>
      <c r="S24" s="409"/>
      <c r="T24" s="409"/>
      <c r="U24" s="409"/>
      <c r="V24" s="410"/>
      <c r="W24" s="498"/>
      <c r="X24" s="435"/>
      <c r="Y24" s="436"/>
      <c r="Z24" s="411" t="s">
        <v>162</v>
      </c>
      <c r="AA24" s="412"/>
      <c r="AB24" s="412"/>
      <c r="AC24" s="412"/>
      <c r="AD24" s="412"/>
      <c r="AE24" s="412"/>
      <c r="AF24" s="412"/>
      <c r="AG24" s="413"/>
      <c r="AH24" s="408">
        <v>114</v>
      </c>
      <c r="AI24" s="409"/>
      <c r="AJ24" s="409"/>
      <c r="AK24" s="409"/>
      <c r="AL24" s="410"/>
      <c r="AM24" s="408">
        <v>334476</v>
      </c>
      <c r="AN24" s="409"/>
      <c r="AO24" s="409"/>
      <c r="AP24" s="409"/>
      <c r="AQ24" s="409"/>
      <c r="AR24" s="410"/>
      <c r="AS24" s="408">
        <v>2934</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8195700</v>
      </c>
      <c r="BO24" s="456"/>
      <c r="BP24" s="456"/>
      <c r="BQ24" s="456"/>
      <c r="BR24" s="456"/>
      <c r="BS24" s="456"/>
      <c r="BT24" s="456"/>
      <c r="BU24" s="457"/>
      <c r="BV24" s="455">
        <v>8527307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5930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2535525</v>
      </c>
      <c r="BO25" s="485"/>
      <c r="BP25" s="485"/>
      <c r="BQ25" s="485"/>
      <c r="BR25" s="485"/>
      <c r="BS25" s="485"/>
      <c r="BT25" s="485"/>
      <c r="BU25" s="486"/>
      <c r="BV25" s="484">
        <v>852239</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5532</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3157</v>
      </c>
      <c r="R27" s="409"/>
      <c r="S27" s="409"/>
      <c r="T27" s="409"/>
      <c r="U27" s="409"/>
      <c r="V27" s="410"/>
      <c r="W27" s="498"/>
      <c r="X27" s="435"/>
      <c r="Y27" s="436"/>
      <c r="Z27" s="411" t="s">
        <v>171</v>
      </c>
      <c r="AA27" s="412"/>
      <c r="AB27" s="412"/>
      <c r="AC27" s="412"/>
      <c r="AD27" s="412"/>
      <c r="AE27" s="412"/>
      <c r="AF27" s="412"/>
      <c r="AG27" s="413"/>
      <c r="AH27" s="408">
        <v>1</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2605</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1759396</v>
      </c>
      <c r="BO28" s="485"/>
      <c r="BP28" s="485"/>
      <c r="BQ28" s="485"/>
      <c r="BR28" s="485"/>
      <c r="BS28" s="485"/>
      <c r="BT28" s="485"/>
      <c r="BU28" s="486"/>
      <c r="BV28" s="484">
        <v>1622595</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9</v>
      </c>
      <c r="M29" s="409"/>
      <c r="N29" s="409"/>
      <c r="O29" s="409"/>
      <c r="P29" s="410"/>
      <c r="Q29" s="408">
        <v>2373</v>
      </c>
      <c r="R29" s="409"/>
      <c r="S29" s="409"/>
      <c r="T29" s="409"/>
      <c r="U29" s="409"/>
      <c r="V29" s="410"/>
      <c r="W29" s="499"/>
      <c r="X29" s="500"/>
      <c r="Y29" s="501"/>
      <c r="Z29" s="411" t="s">
        <v>178</v>
      </c>
      <c r="AA29" s="412"/>
      <c r="AB29" s="412"/>
      <c r="AC29" s="412"/>
      <c r="AD29" s="412"/>
      <c r="AE29" s="412"/>
      <c r="AF29" s="412"/>
      <c r="AG29" s="413"/>
      <c r="AH29" s="408">
        <v>115</v>
      </c>
      <c r="AI29" s="409"/>
      <c r="AJ29" s="409"/>
      <c r="AK29" s="409"/>
      <c r="AL29" s="410"/>
      <c r="AM29" s="408">
        <v>337306</v>
      </c>
      <c r="AN29" s="409"/>
      <c r="AO29" s="409"/>
      <c r="AP29" s="409"/>
      <c r="AQ29" s="409"/>
      <c r="AR29" s="410"/>
      <c r="AS29" s="408">
        <v>2933</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489591</v>
      </c>
      <c r="BO29" s="456"/>
      <c r="BP29" s="456"/>
      <c r="BQ29" s="456"/>
      <c r="BR29" s="456"/>
      <c r="BS29" s="456"/>
      <c r="BT29" s="456"/>
      <c r="BU29" s="457"/>
      <c r="BV29" s="455">
        <v>505216</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93.6</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5758964</v>
      </c>
      <c r="BO30" s="490"/>
      <c r="BP30" s="490"/>
      <c r="BQ30" s="490"/>
      <c r="BR30" s="490"/>
      <c r="BS30" s="490"/>
      <c r="BT30" s="490"/>
      <c r="BU30" s="491"/>
      <c r="BV30" s="489">
        <v>3237869</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上水道事業会計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6</v>
      </c>
      <c r="BX34" s="403"/>
      <c r="BY34" s="404" t="str">
        <f>IF('各会計、関係団体の財政状況及び健全化判断比率'!B68="","",'各会計、関係団体の財政状況及び健全化判断比率'!B68)</f>
        <v>御船地区衛生施設組合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7</v>
      </c>
      <c r="BX35" s="403"/>
      <c r="BY35" s="404" t="str">
        <f>IF('各会計、関係団体の財政状況及び健全化判断比率'!B69="","",'各会計、関係団体の財政状況及び健全化判断比率'!B69)</f>
        <v>御船町・甲佐町衛生施設組合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8</v>
      </c>
      <c r="BX36" s="403"/>
      <c r="BY36" s="404" t="str">
        <f>IF('各会計、関係団体の財政状況及び健全化判断比率'!B70="","",'各会計、関係団体の財政状況及び健全化判断比率'!B70)</f>
        <v>上益城消防組合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9</v>
      </c>
      <c r="BX37" s="403"/>
      <c r="BY37" s="404" t="str">
        <f>IF('各会計、関係団体の財政状況及び健全化判断比率'!B71="","",'各会計、関係団体の財政状況及び健全化判断比率'!B71)</f>
        <v>上益城広域連合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10</v>
      </c>
      <c r="BX38" s="403"/>
      <c r="BY38" s="404" t="str">
        <f>IF('各会計、関係団体の財政状況及び健全化判断比率'!B72="","",'各会計、関係団体の財政状況及び健全化判断比率'!B72)</f>
        <v>熊本県後期高齢者医療広域連合(一般会計)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11</v>
      </c>
      <c r="BX39" s="403"/>
      <c r="BY39" s="404" t="str">
        <f>IF('各会計、関係団体の財政状況及び健全化判断比率'!B73="","",'各会計、関係団体の財政状況及び健全化判断比率'!B73)</f>
        <v>熊本県後期高齢者医療広域連合(後期高齢者医療特別会計)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12</v>
      </c>
      <c r="BX40" s="403"/>
      <c r="BY40" s="404" t="str">
        <f>IF('各会計、関係団体の財政状況及び健全化判断比率'!B74="","",'各会計、関係団体の財政状況及び健全化判断比率'!B74)</f>
        <v>熊本県市町村総合事務組合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lWBPZDKrPiEnFU7tkaghSSK/x2z2u4TDG6EU0RcNsHukKvYuBIAT8a/I2fAbSv7tJjoiYPL1cTgDtnCbyJ488g==" saltValue="8BXcIr7AxUzn6UiZynmf6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1054001</v>
      </c>
      <c r="S5" s="713"/>
      <c r="T5" s="713"/>
      <c r="U5" s="713"/>
      <c r="V5" s="713"/>
      <c r="W5" s="713"/>
      <c r="X5" s="713"/>
      <c r="Y5" s="738"/>
      <c r="Z5" s="751">
        <v>6.7</v>
      </c>
      <c r="AA5" s="751"/>
      <c r="AB5" s="751"/>
      <c r="AC5" s="751"/>
      <c r="AD5" s="752">
        <v>1054001</v>
      </c>
      <c r="AE5" s="752"/>
      <c r="AF5" s="752"/>
      <c r="AG5" s="752"/>
      <c r="AH5" s="752"/>
      <c r="AI5" s="752"/>
      <c r="AJ5" s="752"/>
      <c r="AK5" s="752"/>
      <c r="AL5" s="739">
        <v>24.6</v>
      </c>
      <c r="AM5" s="721"/>
      <c r="AN5" s="721"/>
      <c r="AO5" s="740"/>
      <c r="AP5" s="715" t="s">
        <v>217</v>
      </c>
      <c r="AQ5" s="716"/>
      <c r="AR5" s="716"/>
      <c r="AS5" s="716"/>
      <c r="AT5" s="716"/>
      <c r="AU5" s="716"/>
      <c r="AV5" s="716"/>
      <c r="AW5" s="716"/>
      <c r="AX5" s="716"/>
      <c r="AY5" s="716"/>
      <c r="AZ5" s="716"/>
      <c r="BA5" s="716"/>
      <c r="BB5" s="716"/>
      <c r="BC5" s="716"/>
      <c r="BD5" s="716"/>
      <c r="BE5" s="716"/>
      <c r="BF5" s="717"/>
      <c r="BG5" s="657">
        <v>1054001</v>
      </c>
      <c r="BH5" s="658"/>
      <c r="BI5" s="658"/>
      <c r="BJ5" s="658"/>
      <c r="BK5" s="658"/>
      <c r="BL5" s="658"/>
      <c r="BM5" s="658"/>
      <c r="BN5" s="659"/>
      <c r="BO5" s="695">
        <v>100</v>
      </c>
      <c r="BP5" s="695"/>
      <c r="BQ5" s="695"/>
      <c r="BR5" s="695"/>
      <c r="BS5" s="696" t="s">
        <v>122</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73765</v>
      </c>
      <c r="S6" s="658"/>
      <c r="T6" s="658"/>
      <c r="U6" s="658"/>
      <c r="V6" s="658"/>
      <c r="W6" s="658"/>
      <c r="X6" s="658"/>
      <c r="Y6" s="659"/>
      <c r="Z6" s="695">
        <v>0.5</v>
      </c>
      <c r="AA6" s="695"/>
      <c r="AB6" s="695"/>
      <c r="AC6" s="695"/>
      <c r="AD6" s="696">
        <v>73765</v>
      </c>
      <c r="AE6" s="696"/>
      <c r="AF6" s="696"/>
      <c r="AG6" s="696"/>
      <c r="AH6" s="696"/>
      <c r="AI6" s="696"/>
      <c r="AJ6" s="696"/>
      <c r="AK6" s="696"/>
      <c r="AL6" s="660">
        <v>1.7</v>
      </c>
      <c r="AM6" s="661"/>
      <c r="AN6" s="661"/>
      <c r="AO6" s="697"/>
      <c r="AP6" s="654" t="s">
        <v>222</v>
      </c>
      <c r="AQ6" s="655"/>
      <c r="AR6" s="655"/>
      <c r="AS6" s="655"/>
      <c r="AT6" s="655"/>
      <c r="AU6" s="655"/>
      <c r="AV6" s="655"/>
      <c r="AW6" s="655"/>
      <c r="AX6" s="655"/>
      <c r="AY6" s="655"/>
      <c r="AZ6" s="655"/>
      <c r="BA6" s="655"/>
      <c r="BB6" s="655"/>
      <c r="BC6" s="655"/>
      <c r="BD6" s="655"/>
      <c r="BE6" s="655"/>
      <c r="BF6" s="656"/>
      <c r="BG6" s="657">
        <v>1054001</v>
      </c>
      <c r="BH6" s="658"/>
      <c r="BI6" s="658"/>
      <c r="BJ6" s="658"/>
      <c r="BK6" s="658"/>
      <c r="BL6" s="658"/>
      <c r="BM6" s="658"/>
      <c r="BN6" s="659"/>
      <c r="BO6" s="695">
        <v>100</v>
      </c>
      <c r="BP6" s="695"/>
      <c r="BQ6" s="695"/>
      <c r="BR6" s="695"/>
      <c r="BS6" s="696" t="s">
        <v>122</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72914</v>
      </c>
      <c r="CS6" s="658"/>
      <c r="CT6" s="658"/>
      <c r="CU6" s="658"/>
      <c r="CV6" s="658"/>
      <c r="CW6" s="658"/>
      <c r="CX6" s="658"/>
      <c r="CY6" s="659"/>
      <c r="CZ6" s="739">
        <v>0.5</v>
      </c>
      <c r="DA6" s="721"/>
      <c r="DB6" s="721"/>
      <c r="DC6" s="741"/>
      <c r="DD6" s="663" t="s">
        <v>122</v>
      </c>
      <c r="DE6" s="658"/>
      <c r="DF6" s="658"/>
      <c r="DG6" s="658"/>
      <c r="DH6" s="658"/>
      <c r="DI6" s="658"/>
      <c r="DJ6" s="658"/>
      <c r="DK6" s="658"/>
      <c r="DL6" s="658"/>
      <c r="DM6" s="658"/>
      <c r="DN6" s="658"/>
      <c r="DO6" s="658"/>
      <c r="DP6" s="659"/>
      <c r="DQ6" s="663">
        <v>72914</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286</v>
      </c>
      <c r="S7" s="658"/>
      <c r="T7" s="658"/>
      <c r="U7" s="658"/>
      <c r="V7" s="658"/>
      <c r="W7" s="658"/>
      <c r="X7" s="658"/>
      <c r="Y7" s="659"/>
      <c r="Z7" s="695">
        <v>0</v>
      </c>
      <c r="AA7" s="695"/>
      <c r="AB7" s="695"/>
      <c r="AC7" s="695"/>
      <c r="AD7" s="696">
        <v>286</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328793</v>
      </c>
      <c r="BH7" s="658"/>
      <c r="BI7" s="658"/>
      <c r="BJ7" s="658"/>
      <c r="BK7" s="658"/>
      <c r="BL7" s="658"/>
      <c r="BM7" s="658"/>
      <c r="BN7" s="659"/>
      <c r="BO7" s="695">
        <v>31.2</v>
      </c>
      <c r="BP7" s="695"/>
      <c r="BQ7" s="695"/>
      <c r="BR7" s="695"/>
      <c r="BS7" s="696" t="s">
        <v>122</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3913825</v>
      </c>
      <c r="CS7" s="658"/>
      <c r="CT7" s="658"/>
      <c r="CU7" s="658"/>
      <c r="CV7" s="658"/>
      <c r="CW7" s="658"/>
      <c r="CX7" s="658"/>
      <c r="CY7" s="659"/>
      <c r="CZ7" s="695">
        <v>28.2</v>
      </c>
      <c r="DA7" s="695"/>
      <c r="DB7" s="695"/>
      <c r="DC7" s="695"/>
      <c r="DD7" s="663">
        <v>39068</v>
      </c>
      <c r="DE7" s="658"/>
      <c r="DF7" s="658"/>
      <c r="DG7" s="658"/>
      <c r="DH7" s="658"/>
      <c r="DI7" s="658"/>
      <c r="DJ7" s="658"/>
      <c r="DK7" s="658"/>
      <c r="DL7" s="658"/>
      <c r="DM7" s="658"/>
      <c r="DN7" s="658"/>
      <c r="DO7" s="658"/>
      <c r="DP7" s="659"/>
      <c r="DQ7" s="663">
        <v>1032104</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3415</v>
      </c>
      <c r="S8" s="658"/>
      <c r="T8" s="658"/>
      <c r="U8" s="658"/>
      <c r="V8" s="658"/>
      <c r="W8" s="658"/>
      <c r="X8" s="658"/>
      <c r="Y8" s="659"/>
      <c r="Z8" s="695">
        <v>0</v>
      </c>
      <c r="AA8" s="695"/>
      <c r="AB8" s="695"/>
      <c r="AC8" s="695"/>
      <c r="AD8" s="696">
        <v>3415</v>
      </c>
      <c r="AE8" s="696"/>
      <c r="AF8" s="696"/>
      <c r="AG8" s="696"/>
      <c r="AH8" s="696"/>
      <c r="AI8" s="696"/>
      <c r="AJ8" s="696"/>
      <c r="AK8" s="696"/>
      <c r="AL8" s="660">
        <v>0.1</v>
      </c>
      <c r="AM8" s="661"/>
      <c r="AN8" s="661"/>
      <c r="AO8" s="697"/>
      <c r="AP8" s="654" t="s">
        <v>228</v>
      </c>
      <c r="AQ8" s="655"/>
      <c r="AR8" s="655"/>
      <c r="AS8" s="655"/>
      <c r="AT8" s="655"/>
      <c r="AU8" s="655"/>
      <c r="AV8" s="655"/>
      <c r="AW8" s="655"/>
      <c r="AX8" s="655"/>
      <c r="AY8" s="655"/>
      <c r="AZ8" s="655"/>
      <c r="BA8" s="655"/>
      <c r="BB8" s="655"/>
      <c r="BC8" s="655"/>
      <c r="BD8" s="655"/>
      <c r="BE8" s="655"/>
      <c r="BF8" s="656"/>
      <c r="BG8" s="657">
        <v>14037</v>
      </c>
      <c r="BH8" s="658"/>
      <c r="BI8" s="658"/>
      <c r="BJ8" s="658"/>
      <c r="BK8" s="658"/>
      <c r="BL8" s="658"/>
      <c r="BM8" s="658"/>
      <c r="BN8" s="659"/>
      <c r="BO8" s="695">
        <v>1.3</v>
      </c>
      <c r="BP8" s="695"/>
      <c r="BQ8" s="695"/>
      <c r="BR8" s="695"/>
      <c r="BS8" s="696" t="s">
        <v>122</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2387066</v>
      </c>
      <c r="CS8" s="658"/>
      <c r="CT8" s="658"/>
      <c r="CU8" s="658"/>
      <c r="CV8" s="658"/>
      <c r="CW8" s="658"/>
      <c r="CX8" s="658"/>
      <c r="CY8" s="659"/>
      <c r="CZ8" s="695">
        <v>17.2</v>
      </c>
      <c r="DA8" s="695"/>
      <c r="DB8" s="695"/>
      <c r="DC8" s="695"/>
      <c r="DD8" s="663">
        <v>51456</v>
      </c>
      <c r="DE8" s="658"/>
      <c r="DF8" s="658"/>
      <c r="DG8" s="658"/>
      <c r="DH8" s="658"/>
      <c r="DI8" s="658"/>
      <c r="DJ8" s="658"/>
      <c r="DK8" s="658"/>
      <c r="DL8" s="658"/>
      <c r="DM8" s="658"/>
      <c r="DN8" s="658"/>
      <c r="DO8" s="658"/>
      <c r="DP8" s="659"/>
      <c r="DQ8" s="663">
        <v>1259033</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5752</v>
      </c>
      <c r="S9" s="658"/>
      <c r="T9" s="658"/>
      <c r="U9" s="658"/>
      <c r="V9" s="658"/>
      <c r="W9" s="658"/>
      <c r="X9" s="658"/>
      <c r="Y9" s="659"/>
      <c r="Z9" s="695">
        <v>0</v>
      </c>
      <c r="AA9" s="695"/>
      <c r="AB9" s="695"/>
      <c r="AC9" s="695"/>
      <c r="AD9" s="696">
        <v>5752</v>
      </c>
      <c r="AE9" s="696"/>
      <c r="AF9" s="696"/>
      <c r="AG9" s="696"/>
      <c r="AH9" s="696"/>
      <c r="AI9" s="696"/>
      <c r="AJ9" s="696"/>
      <c r="AK9" s="696"/>
      <c r="AL9" s="660">
        <v>0.1</v>
      </c>
      <c r="AM9" s="661"/>
      <c r="AN9" s="661"/>
      <c r="AO9" s="697"/>
      <c r="AP9" s="654" t="s">
        <v>231</v>
      </c>
      <c r="AQ9" s="655"/>
      <c r="AR9" s="655"/>
      <c r="AS9" s="655"/>
      <c r="AT9" s="655"/>
      <c r="AU9" s="655"/>
      <c r="AV9" s="655"/>
      <c r="AW9" s="655"/>
      <c r="AX9" s="655"/>
      <c r="AY9" s="655"/>
      <c r="AZ9" s="655"/>
      <c r="BA9" s="655"/>
      <c r="BB9" s="655"/>
      <c r="BC9" s="655"/>
      <c r="BD9" s="655"/>
      <c r="BE9" s="655"/>
      <c r="BF9" s="656"/>
      <c r="BG9" s="657">
        <v>267506</v>
      </c>
      <c r="BH9" s="658"/>
      <c r="BI9" s="658"/>
      <c r="BJ9" s="658"/>
      <c r="BK9" s="658"/>
      <c r="BL9" s="658"/>
      <c r="BM9" s="658"/>
      <c r="BN9" s="659"/>
      <c r="BO9" s="695">
        <v>25.4</v>
      </c>
      <c r="BP9" s="695"/>
      <c r="BQ9" s="695"/>
      <c r="BR9" s="695"/>
      <c r="BS9" s="696" t="s">
        <v>122</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421300</v>
      </c>
      <c r="CS9" s="658"/>
      <c r="CT9" s="658"/>
      <c r="CU9" s="658"/>
      <c r="CV9" s="658"/>
      <c r="CW9" s="658"/>
      <c r="CX9" s="658"/>
      <c r="CY9" s="659"/>
      <c r="CZ9" s="695">
        <v>3</v>
      </c>
      <c r="DA9" s="695"/>
      <c r="DB9" s="695"/>
      <c r="DC9" s="695"/>
      <c r="DD9" s="663">
        <v>15980</v>
      </c>
      <c r="DE9" s="658"/>
      <c r="DF9" s="658"/>
      <c r="DG9" s="658"/>
      <c r="DH9" s="658"/>
      <c r="DI9" s="658"/>
      <c r="DJ9" s="658"/>
      <c r="DK9" s="658"/>
      <c r="DL9" s="658"/>
      <c r="DM9" s="658"/>
      <c r="DN9" s="658"/>
      <c r="DO9" s="658"/>
      <c r="DP9" s="659"/>
      <c r="DQ9" s="663">
        <v>364884</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26233</v>
      </c>
      <c r="BH10" s="658"/>
      <c r="BI10" s="658"/>
      <c r="BJ10" s="658"/>
      <c r="BK10" s="658"/>
      <c r="BL10" s="658"/>
      <c r="BM10" s="658"/>
      <c r="BN10" s="659"/>
      <c r="BO10" s="695">
        <v>2.5</v>
      </c>
      <c r="BP10" s="695"/>
      <c r="BQ10" s="695"/>
      <c r="BR10" s="695"/>
      <c r="BS10" s="696" t="s">
        <v>122</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263035</v>
      </c>
      <c r="S11" s="658"/>
      <c r="T11" s="658"/>
      <c r="U11" s="658"/>
      <c r="V11" s="658"/>
      <c r="W11" s="658"/>
      <c r="X11" s="658"/>
      <c r="Y11" s="659"/>
      <c r="Z11" s="660">
        <v>1.7</v>
      </c>
      <c r="AA11" s="661"/>
      <c r="AB11" s="661"/>
      <c r="AC11" s="662"/>
      <c r="AD11" s="663">
        <v>263035</v>
      </c>
      <c r="AE11" s="658"/>
      <c r="AF11" s="658"/>
      <c r="AG11" s="658"/>
      <c r="AH11" s="658"/>
      <c r="AI11" s="658"/>
      <c r="AJ11" s="658"/>
      <c r="AK11" s="659"/>
      <c r="AL11" s="660">
        <v>6.1</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21017</v>
      </c>
      <c r="BH11" s="658"/>
      <c r="BI11" s="658"/>
      <c r="BJ11" s="658"/>
      <c r="BK11" s="658"/>
      <c r="BL11" s="658"/>
      <c r="BM11" s="658"/>
      <c r="BN11" s="659"/>
      <c r="BO11" s="695">
        <v>2</v>
      </c>
      <c r="BP11" s="695"/>
      <c r="BQ11" s="695"/>
      <c r="BR11" s="695"/>
      <c r="BS11" s="696" t="s">
        <v>122</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274654</v>
      </c>
      <c r="CS11" s="658"/>
      <c r="CT11" s="658"/>
      <c r="CU11" s="658"/>
      <c r="CV11" s="658"/>
      <c r="CW11" s="658"/>
      <c r="CX11" s="658"/>
      <c r="CY11" s="659"/>
      <c r="CZ11" s="695">
        <v>2</v>
      </c>
      <c r="DA11" s="695"/>
      <c r="DB11" s="695"/>
      <c r="DC11" s="695"/>
      <c r="DD11" s="663">
        <v>141890</v>
      </c>
      <c r="DE11" s="658"/>
      <c r="DF11" s="658"/>
      <c r="DG11" s="658"/>
      <c r="DH11" s="658"/>
      <c r="DI11" s="658"/>
      <c r="DJ11" s="658"/>
      <c r="DK11" s="658"/>
      <c r="DL11" s="658"/>
      <c r="DM11" s="658"/>
      <c r="DN11" s="658"/>
      <c r="DO11" s="658"/>
      <c r="DP11" s="659"/>
      <c r="DQ11" s="663">
        <v>139914</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v>9398</v>
      </c>
      <c r="S12" s="658"/>
      <c r="T12" s="658"/>
      <c r="U12" s="658"/>
      <c r="V12" s="658"/>
      <c r="W12" s="658"/>
      <c r="X12" s="658"/>
      <c r="Y12" s="659"/>
      <c r="Z12" s="695">
        <v>0.1</v>
      </c>
      <c r="AA12" s="695"/>
      <c r="AB12" s="695"/>
      <c r="AC12" s="695"/>
      <c r="AD12" s="696">
        <v>9398</v>
      </c>
      <c r="AE12" s="696"/>
      <c r="AF12" s="696"/>
      <c r="AG12" s="696"/>
      <c r="AH12" s="696"/>
      <c r="AI12" s="696"/>
      <c r="AJ12" s="696"/>
      <c r="AK12" s="696"/>
      <c r="AL12" s="660">
        <v>0.2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585562</v>
      </c>
      <c r="BH12" s="658"/>
      <c r="BI12" s="658"/>
      <c r="BJ12" s="658"/>
      <c r="BK12" s="658"/>
      <c r="BL12" s="658"/>
      <c r="BM12" s="658"/>
      <c r="BN12" s="659"/>
      <c r="BO12" s="695">
        <v>55.6</v>
      </c>
      <c r="BP12" s="695"/>
      <c r="BQ12" s="695"/>
      <c r="BR12" s="695"/>
      <c r="BS12" s="696" t="s">
        <v>122</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3848369</v>
      </c>
      <c r="CS12" s="658"/>
      <c r="CT12" s="658"/>
      <c r="CU12" s="658"/>
      <c r="CV12" s="658"/>
      <c r="CW12" s="658"/>
      <c r="CX12" s="658"/>
      <c r="CY12" s="659"/>
      <c r="CZ12" s="695">
        <v>27.7</v>
      </c>
      <c r="DA12" s="695"/>
      <c r="DB12" s="695"/>
      <c r="DC12" s="695"/>
      <c r="DD12" s="663">
        <v>89236</v>
      </c>
      <c r="DE12" s="658"/>
      <c r="DF12" s="658"/>
      <c r="DG12" s="658"/>
      <c r="DH12" s="658"/>
      <c r="DI12" s="658"/>
      <c r="DJ12" s="658"/>
      <c r="DK12" s="658"/>
      <c r="DL12" s="658"/>
      <c r="DM12" s="658"/>
      <c r="DN12" s="658"/>
      <c r="DO12" s="658"/>
      <c r="DP12" s="659"/>
      <c r="DQ12" s="663">
        <v>59887</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585554</v>
      </c>
      <c r="BH13" s="658"/>
      <c r="BI13" s="658"/>
      <c r="BJ13" s="658"/>
      <c r="BK13" s="658"/>
      <c r="BL13" s="658"/>
      <c r="BM13" s="658"/>
      <c r="BN13" s="659"/>
      <c r="BO13" s="695">
        <v>55.6</v>
      </c>
      <c r="BP13" s="695"/>
      <c r="BQ13" s="695"/>
      <c r="BR13" s="695"/>
      <c r="BS13" s="696" t="s">
        <v>122</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691005</v>
      </c>
      <c r="CS13" s="658"/>
      <c r="CT13" s="658"/>
      <c r="CU13" s="658"/>
      <c r="CV13" s="658"/>
      <c r="CW13" s="658"/>
      <c r="CX13" s="658"/>
      <c r="CY13" s="659"/>
      <c r="CZ13" s="695">
        <v>5</v>
      </c>
      <c r="DA13" s="695"/>
      <c r="DB13" s="695"/>
      <c r="DC13" s="695"/>
      <c r="DD13" s="663">
        <v>560767</v>
      </c>
      <c r="DE13" s="658"/>
      <c r="DF13" s="658"/>
      <c r="DG13" s="658"/>
      <c r="DH13" s="658"/>
      <c r="DI13" s="658"/>
      <c r="DJ13" s="658"/>
      <c r="DK13" s="658"/>
      <c r="DL13" s="658"/>
      <c r="DM13" s="658"/>
      <c r="DN13" s="658"/>
      <c r="DO13" s="658"/>
      <c r="DP13" s="659"/>
      <c r="DQ13" s="663">
        <v>140822</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53706</v>
      </c>
      <c r="BH14" s="658"/>
      <c r="BI14" s="658"/>
      <c r="BJ14" s="658"/>
      <c r="BK14" s="658"/>
      <c r="BL14" s="658"/>
      <c r="BM14" s="658"/>
      <c r="BN14" s="659"/>
      <c r="BO14" s="695">
        <v>5.0999999999999996</v>
      </c>
      <c r="BP14" s="695"/>
      <c r="BQ14" s="695"/>
      <c r="BR14" s="695"/>
      <c r="BS14" s="696" t="s">
        <v>122</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370458</v>
      </c>
      <c r="CS14" s="658"/>
      <c r="CT14" s="658"/>
      <c r="CU14" s="658"/>
      <c r="CV14" s="658"/>
      <c r="CW14" s="658"/>
      <c r="CX14" s="658"/>
      <c r="CY14" s="659"/>
      <c r="CZ14" s="695">
        <v>2.7</v>
      </c>
      <c r="DA14" s="695"/>
      <c r="DB14" s="695"/>
      <c r="DC14" s="695"/>
      <c r="DD14" s="663">
        <v>118434</v>
      </c>
      <c r="DE14" s="658"/>
      <c r="DF14" s="658"/>
      <c r="DG14" s="658"/>
      <c r="DH14" s="658"/>
      <c r="DI14" s="658"/>
      <c r="DJ14" s="658"/>
      <c r="DK14" s="658"/>
      <c r="DL14" s="658"/>
      <c r="DM14" s="658"/>
      <c r="DN14" s="658"/>
      <c r="DO14" s="658"/>
      <c r="DP14" s="659"/>
      <c r="DQ14" s="663">
        <v>243100</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6891</v>
      </c>
      <c r="S15" s="658"/>
      <c r="T15" s="658"/>
      <c r="U15" s="658"/>
      <c r="V15" s="658"/>
      <c r="W15" s="658"/>
      <c r="X15" s="658"/>
      <c r="Y15" s="659"/>
      <c r="Z15" s="695">
        <v>0</v>
      </c>
      <c r="AA15" s="695"/>
      <c r="AB15" s="695"/>
      <c r="AC15" s="695"/>
      <c r="AD15" s="696">
        <v>6891</v>
      </c>
      <c r="AE15" s="696"/>
      <c r="AF15" s="696"/>
      <c r="AG15" s="696"/>
      <c r="AH15" s="696"/>
      <c r="AI15" s="696"/>
      <c r="AJ15" s="696"/>
      <c r="AK15" s="696"/>
      <c r="AL15" s="660">
        <v>0.2</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85940</v>
      </c>
      <c r="BH15" s="658"/>
      <c r="BI15" s="658"/>
      <c r="BJ15" s="658"/>
      <c r="BK15" s="658"/>
      <c r="BL15" s="658"/>
      <c r="BM15" s="658"/>
      <c r="BN15" s="659"/>
      <c r="BO15" s="695">
        <v>8.1999999999999993</v>
      </c>
      <c r="BP15" s="695"/>
      <c r="BQ15" s="695"/>
      <c r="BR15" s="695"/>
      <c r="BS15" s="696" t="s">
        <v>122</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446896</v>
      </c>
      <c r="CS15" s="658"/>
      <c r="CT15" s="658"/>
      <c r="CU15" s="658"/>
      <c r="CV15" s="658"/>
      <c r="CW15" s="658"/>
      <c r="CX15" s="658"/>
      <c r="CY15" s="659"/>
      <c r="CZ15" s="695">
        <v>3.2</v>
      </c>
      <c r="DA15" s="695"/>
      <c r="DB15" s="695"/>
      <c r="DC15" s="695"/>
      <c r="DD15" s="663">
        <v>13234</v>
      </c>
      <c r="DE15" s="658"/>
      <c r="DF15" s="658"/>
      <c r="DG15" s="658"/>
      <c r="DH15" s="658"/>
      <c r="DI15" s="658"/>
      <c r="DJ15" s="658"/>
      <c r="DK15" s="658"/>
      <c r="DL15" s="658"/>
      <c r="DM15" s="658"/>
      <c r="DN15" s="658"/>
      <c r="DO15" s="658"/>
      <c r="DP15" s="659"/>
      <c r="DQ15" s="663">
        <v>417126</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19207</v>
      </c>
      <c r="S16" s="658"/>
      <c r="T16" s="658"/>
      <c r="U16" s="658"/>
      <c r="V16" s="658"/>
      <c r="W16" s="658"/>
      <c r="X16" s="658"/>
      <c r="Y16" s="659"/>
      <c r="Z16" s="695">
        <v>0.1</v>
      </c>
      <c r="AA16" s="695"/>
      <c r="AB16" s="695"/>
      <c r="AC16" s="695"/>
      <c r="AD16" s="696">
        <v>19207</v>
      </c>
      <c r="AE16" s="696"/>
      <c r="AF16" s="696"/>
      <c r="AG16" s="696"/>
      <c r="AH16" s="696"/>
      <c r="AI16" s="696"/>
      <c r="AJ16" s="696"/>
      <c r="AK16" s="696"/>
      <c r="AL16" s="660">
        <v>0.4</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362416</v>
      </c>
      <c r="CS16" s="658"/>
      <c r="CT16" s="658"/>
      <c r="CU16" s="658"/>
      <c r="CV16" s="658"/>
      <c r="CW16" s="658"/>
      <c r="CX16" s="658"/>
      <c r="CY16" s="659"/>
      <c r="CZ16" s="695">
        <v>2.6</v>
      </c>
      <c r="DA16" s="695"/>
      <c r="DB16" s="695"/>
      <c r="DC16" s="695"/>
      <c r="DD16" s="663" t="s">
        <v>122</v>
      </c>
      <c r="DE16" s="658"/>
      <c r="DF16" s="658"/>
      <c r="DG16" s="658"/>
      <c r="DH16" s="658"/>
      <c r="DI16" s="658"/>
      <c r="DJ16" s="658"/>
      <c r="DK16" s="658"/>
      <c r="DL16" s="658"/>
      <c r="DM16" s="658"/>
      <c r="DN16" s="658"/>
      <c r="DO16" s="658"/>
      <c r="DP16" s="659"/>
      <c r="DQ16" s="663">
        <v>39693</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49873</v>
      </c>
      <c r="S17" s="658"/>
      <c r="T17" s="658"/>
      <c r="U17" s="658"/>
      <c r="V17" s="658"/>
      <c r="W17" s="658"/>
      <c r="X17" s="658"/>
      <c r="Y17" s="659"/>
      <c r="Z17" s="695">
        <v>0.3</v>
      </c>
      <c r="AA17" s="695"/>
      <c r="AB17" s="695"/>
      <c r="AC17" s="695"/>
      <c r="AD17" s="696">
        <v>49873</v>
      </c>
      <c r="AE17" s="696"/>
      <c r="AF17" s="696"/>
      <c r="AG17" s="696"/>
      <c r="AH17" s="696"/>
      <c r="AI17" s="696"/>
      <c r="AJ17" s="696"/>
      <c r="AK17" s="696"/>
      <c r="AL17" s="660">
        <v>1.2</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1112066</v>
      </c>
      <c r="CS17" s="658"/>
      <c r="CT17" s="658"/>
      <c r="CU17" s="658"/>
      <c r="CV17" s="658"/>
      <c r="CW17" s="658"/>
      <c r="CX17" s="658"/>
      <c r="CY17" s="659"/>
      <c r="CZ17" s="695">
        <v>8</v>
      </c>
      <c r="DA17" s="695"/>
      <c r="DB17" s="695"/>
      <c r="DC17" s="695"/>
      <c r="DD17" s="663" t="s">
        <v>122</v>
      </c>
      <c r="DE17" s="658"/>
      <c r="DF17" s="658"/>
      <c r="DG17" s="658"/>
      <c r="DH17" s="658"/>
      <c r="DI17" s="658"/>
      <c r="DJ17" s="658"/>
      <c r="DK17" s="658"/>
      <c r="DL17" s="658"/>
      <c r="DM17" s="658"/>
      <c r="DN17" s="658"/>
      <c r="DO17" s="658"/>
      <c r="DP17" s="659"/>
      <c r="DQ17" s="663">
        <v>1100497</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11010</v>
      </c>
      <c r="S18" s="658"/>
      <c r="T18" s="658"/>
      <c r="U18" s="658"/>
      <c r="V18" s="658"/>
      <c r="W18" s="658"/>
      <c r="X18" s="658"/>
      <c r="Y18" s="659"/>
      <c r="Z18" s="695">
        <v>0.1</v>
      </c>
      <c r="AA18" s="695"/>
      <c r="AB18" s="695"/>
      <c r="AC18" s="695"/>
      <c r="AD18" s="696">
        <v>11010</v>
      </c>
      <c r="AE18" s="696"/>
      <c r="AF18" s="696"/>
      <c r="AG18" s="696"/>
      <c r="AH18" s="696"/>
      <c r="AI18" s="696"/>
      <c r="AJ18" s="696"/>
      <c r="AK18" s="696"/>
      <c r="AL18" s="660">
        <v>0.3</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37769</v>
      </c>
      <c r="S19" s="658"/>
      <c r="T19" s="658"/>
      <c r="U19" s="658"/>
      <c r="V19" s="658"/>
      <c r="W19" s="658"/>
      <c r="X19" s="658"/>
      <c r="Y19" s="659"/>
      <c r="Z19" s="695">
        <v>0.2</v>
      </c>
      <c r="AA19" s="695"/>
      <c r="AB19" s="695"/>
      <c r="AC19" s="695"/>
      <c r="AD19" s="696">
        <v>37769</v>
      </c>
      <c r="AE19" s="696"/>
      <c r="AF19" s="696"/>
      <c r="AG19" s="696"/>
      <c r="AH19" s="696"/>
      <c r="AI19" s="696"/>
      <c r="AJ19" s="696"/>
      <c r="AK19" s="696"/>
      <c r="AL19" s="660">
        <v>0.9</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263</v>
      </c>
      <c r="C20" s="725"/>
      <c r="D20" s="725"/>
      <c r="E20" s="725"/>
      <c r="F20" s="725"/>
      <c r="G20" s="725"/>
      <c r="H20" s="725"/>
      <c r="I20" s="725"/>
      <c r="J20" s="725"/>
      <c r="K20" s="725"/>
      <c r="L20" s="725"/>
      <c r="M20" s="725"/>
      <c r="N20" s="725"/>
      <c r="O20" s="725"/>
      <c r="P20" s="725"/>
      <c r="Q20" s="726"/>
      <c r="R20" s="657">
        <v>1094</v>
      </c>
      <c r="S20" s="658"/>
      <c r="T20" s="658"/>
      <c r="U20" s="658"/>
      <c r="V20" s="658"/>
      <c r="W20" s="658"/>
      <c r="X20" s="658"/>
      <c r="Y20" s="659"/>
      <c r="Z20" s="695">
        <v>0</v>
      </c>
      <c r="AA20" s="695"/>
      <c r="AB20" s="695"/>
      <c r="AC20" s="695"/>
      <c r="AD20" s="696">
        <v>1094</v>
      </c>
      <c r="AE20" s="696"/>
      <c r="AF20" s="696"/>
      <c r="AG20" s="696"/>
      <c r="AH20" s="696"/>
      <c r="AI20" s="696"/>
      <c r="AJ20" s="696"/>
      <c r="AK20" s="696"/>
      <c r="AL20" s="660">
        <v>0</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13900969</v>
      </c>
      <c r="CS20" s="658"/>
      <c r="CT20" s="658"/>
      <c r="CU20" s="658"/>
      <c r="CV20" s="658"/>
      <c r="CW20" s="658"/>
      <c r="CX20" s="658"/>
      <c r="CY20" s="659"/>
      <c r="CZ20" s="695">
        <v>100</v>
      </c>
      <c r="DA20" s="695"/>
      <c r="DB20" s="695"/>
      <c r="DC20" s="695"/>
      <c r="DD20" s="663">
        <v>1030065</v>
      </c>
      <c r="DE20" s="658"/>
      <c r="DF20" s="658"/>
      <c r="DG20" s="658"/>
      <c r="DH20" s="658"/>
      <c r="DI20" s="658"/>
      <c r="DJ20" s="658"/>
      <c r="DK20" s="658"/>
      <c r="DL20" s="658"/>
      <c r="DM20" s="658"/>
      <c r="DN20" s="658"/>
      <c r="DO20" s="658"/>
      <c r="DP20" s="659"/>
      <c r="DQ20" s="663">
        <v>4869974</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3007235</v>
      </c>
      <c r="S21" s="658"/>
      <c r="T21" s="658"/>
      <c r="U21" s="658"/>
      <c r="V21" s="658"/>
      <c r="W21" s="658"/>
      <c r="X21" s="658"/>
      <c r="Y21" s="659"/>
      <c r="Z21" s="695">
        <v>19.100000000000001</v>
      </c>
      <c r="AA21" s="695"/>
      <c r="AB21" s="695"/>
      <c r="AC21" s="695"/>
      <c r="AD21" s="696">
        <v>2785808</v>
      </c>
      <c r="AE21" s="696"/>
      <c r="AF21" s="696"/>
      <c r="AG21" s="696"/>
      <c r="AH21" s="696"/>
      <c r="AI21" s="696"/>
      <c r="AJ21" s="696"/>
      <c r="AK21" s="696"/>
      <c r="AL21" s="660">
        <v>65</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2785808</v>
      </c>
      <c r="S22" s="658"/>
      <c r="T22" s="658"/>
      <c r="U22" s="658"/>
      <c r="V22" s="658"/>
      <c r="W22" s="658"/>
      <c r="X22" s="658"/>
      <c r="Y22" s="659"/>
      <c r="Z22" s="695">
        <v>17.7</v>
      </c>
      <c r="AA22" s="695"/>
      <c r="AB22" s="695"/>
      <c r="AC22" s="695"/>
      <c r="AD22" s="696">
        <v>2785808</v>
      </c>
      <c r="AE22" s="696"/>
      <c r="AF22" s="696"/>
      <c r="AG22" s="696"/>
      <c r="AH22" s="696"/>
      <c r="AI22" s="696"/>
      <c r="AJ22" s="696"/>
      <c r="AK22" s="696"/>
      <c r="AL22" s="660">
        <v>65</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221427</v>
      </c>
      <c r="S23" s="658"/>
      <c r="T23" s="658"/>
      <c r="U23" s="658"/>
      <c r="V23" s="658"/>
      <c r="W23" s="658"/>
      <c r="X23" s="658"/>
      <c r="Y23" s="659"/>
      <c r="Z23" s="695">
        <v>1.4</v>
      </c>
      <c r="AA23" s="695"/>
      <c r="AB23" s="695"/>
      <c r="AC23" s="695"/>
      <c r="AD23" s="696" t="s">
        <v>122</v>
      </c>
      <c r="AE23" s="696"/>
      <c r="AF23" s="696"/>
      <c r="AG23" s="696"/>
      <c r="AH23" s="696"/>
      <c r="AI23" s="696"/>
      <c r="AJ23" s="696"/>
      <c r="AK23" s="696"/>
      <c r="AL23" s="660" t="s">
        <v>122</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3658752</v>
      </c>
      <c r="CS24" s="713"/>
      <c r="CT24" s="713"/>
      <c r="CU24" s="713"/>
      <c r="CV24" s="713"/>
      <c r="CW24" s="713"/>
      <c r="CX24" s="713"/>
      <c r="CY24" s="738"/>
      <c r="CZ24" s="739">
        <v>26.3</v>
      </c>
      <c r="DA24" s="721"/>
      <c r="DB24" s="721"/>
      <c r="DC24" s="741"/>
      <c r="DD24" s="737">
        <v>2629246</v>
      </c>
      <c r="DE24" s="713"/>
      <c r="DF24" s="713"/>
      <c r="DG24" s="713"/>
      <c r="DH24" s="713"/>
      <c r="DI24" s="713"/>
      <c r="DJ24" s="713"/>
      <c r="DK24" s="738"/>
      <c r="DL24" s="737">
        <v>2357288</v>
      </c>
      <c r="DM24" s="713"/>
      <c r="DN24" s="713"/>
      <c r="DO24" s="713"/>
      <c r="DP24" s="713"/>
      <c r="DQ24" s="713"/>
      <c r="DR24" s="713"/>
      <c r="DS24" s="713"/>
      <c r="DT24" s="713"/>
      <c r="DU24" s="713"/>
      <c r="DV24" s="738"/>
      <c r="DW24" s="739">
        <v>54.9</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4492858</v>
      </c>
      <c r="S25" s="658"/>
      <c r="T25" s="658"/>
      <c r="U25" s="658"/>
      <c r="V25" s="658"/>
      <c r="W25" s="658"/>
      <c r="X25" s="658"/>
      <c r="Y25" s="659"/>
      <c r="Z25" s="695">
        <v>28.5</v>
      </c>
      <c r="AA25" s="695"/>
      <c r="AB25" s="695"/>
      <c r="AC25" s="695"/>
      <c r="AD25" s="696">
        <v>4271431</v>
      </c>
      <c r="AE25" s="696"/>
      <c r="AF25" s="696"/>
      <c r="AG25" s="696"/>
      <c r="AH25" s="696"/>
      <c r="AI25" s="696"/>
      <c r="AJ25" s="696"/>
      <c r="AK25" s="696"/>
      <c r="AL25" s="660">
        <v>99.7</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1016664</v>
      </c>
      <c r="CS25" s="670"/>
      <c r="CT25" s="670"/>
      <c r="CU25" s="670"/>
      <c r="CV25" s="670"/>
      <c r="CW25" s="670"/>
      <c r="CX25" s="670"/>
      <c r="CY25" s="671"/>
      <c r="CZ25" s="660">
        <v>7.3</v>
      </c>
      <c r="DA25" s="672"/>
      <c r="DB25" s="672"/>
      <c r="DC25" s="673"/>
      <c r="DD25" s="663">
        <v>958788</v>
      </c>
      <c r="DE25" s="670"/>
      <c r="DF25" s="670"/>
      <c r="DG25" s="670"/>
      <c r="DH25" s="670"/>
      <c r="DI25" s="670"/>
      <c r="DJ25" s="670"/>
      <c r="DK25" s="671"/>
      <c r="DL25" s="663">
        <v>842670</v>
      </c>
      <c r="DM25" s="670"/>
      <c r="DN25" s="670"/>
      <c r="DO25" s="670"/>
      <c r="DP25" s="670"/>
      <c r="DQ25" s="670"/>
      <c r="DR25" s="670"/>
      <c r="DS25" s="670"/>
      <c r="DT25" s="670"/>
      <c r="DU25" s="670"/>
      <c r="DV25" s="671"/>
      <c r="DW25" s="660">
        <v>19.600000000000001</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742</v>
      </c>
      <c r="S26" s="658"/>
      <c r="T26" s="658"/>
      <c r="U26" s="658"/>
      <c r="V26" s="658"/>
      <c r="W26" s="658"/>
      <c r="X26" s="658"/>
      <c r="Y26" s="659"/>
      <c r="Z26" s="695">
        <v>0</v>
      </c>
      <c r="AA26" s="695"/>
      <c r="AB26" s="695"/>
      <c r="AC26" s="695"/>
      <c r="AD26" s="696">
        <v>742</v>
      </c>
      <c r="AE26" s="696"/>
      <c r="AF26" s="696"/>
      <c r="AG26" s="696"/>
      <c r="AH26" s="696"/>
      <c r="AI26" s="696"/>
      <c r="AJ26" s="696"/>
      <c r="AK26" s="696"/>
      <c r="AL26" s="660">
        <v>0</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565496</v>
      </c>
      <c r="CS26" s="658"/>
      <c r="CT26" s="658"/>
      <c r="CU26" s="658"/>
      <c r="CV26" s="658"/>
      <c r="CW26" s="658"/>
      <c r="CX26" s="658"/>
      <c r="CY26" s="659"/>
      <c r="CZ26" s="660">
        <v>4.0999999999999996</v>
      </c>
      <c r="DA26" s="672"/>
      <c r="DB26" s="672"/>
      <c r="DC26" s="673"/>
      <c r="DD26" s="663">
        <v>527584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57020</v>
      </c>
      <c r="S27" s="658"/>
      <c r="T27" s="658"/>
      <c r="U27" s="658"/>
      <c r="V27" s="658"/>
      <c r="W27" s="658"/>
      <c r="X27" s="658"/>
      <c r="Y27" s="659"/>
      <c r="Z27" s="695">
        <v>0.4</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1054001</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1530022</v>
      </c>
      <c r="CS27" s="670"/>
      <c r="CT27" s="670"/>
      <c r="CU27" s="670"/>
      <c r="CV27" s="670"/>
      <c r="CW27" s="670"/>
      <c r="CX27" s="670"/>
      <c r="CY27" s="671"/>
      <c r="CZ27" s="660">
        <v>11</v>
      </c>
      <c r="DA27" s="672"/>
      <c r="DB27" s="672"/>
      <c r="DC27" s="673"/>
      <c r="DD27" s="663">
        <v>569961</v>
      </c>
      <c r="DE27" s="670"/>
      <c r="DF27" s="670"/>
      <c r="DG27" s="670"/>
      <c r="DH27" s="670"/>
      <c r="DI27" s="670"/>
      <c r="DJ27" s="670"/>
      <c r="DK27" s="671"/>
      <c r="DL27" s="663">
        <v>414121</v>
      </c>
      <c r="DM27" s="670"/>
      <c r="DN27" s="670"/>
      <c r="DO27" s="670"/>
      <c r="DP27" s="670"/>
      <c r="DQ27" s="670"/>
      <c r="DR27" s="670"/>
      <c r="DS27" s="670"/>
      <c r="DT27" s="670"/>
      <c r="DU27" s="670"/>
      <c r="DV27" s="671"/>
      <c r="DW27" s="660">
        <v>9.6</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57286</v>
      </c>
      <c r="S28" s="658"/>
      <c r="T28" s="658"/>
      <c r="U28" s="658"/>
      <c r="V28" s="658"/>
      <c r="W28" s="658"/>
      <c r="X28" s="658"/>
      <c r="Y28" s="659"/>
      <c r="Z28" s="695">
        <v>0.4</v>
      </c>
      <c r="AA28" s="695"/>
      <c r="AB28" s="695"/>
      <c r="AC28" s="695"/>
      <c r="AD28" s="696">
        <v>2710</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1112066</v>
      </c>
      <c r="CS28" s="658"/>
      <c r="CT28" s="658"/>
      <c r="CU28" s="658"/>
      <c r="CV28" s="658"/>
      <c r="CW28" s="658"/>
      <c r="CX28" s="658"/>
      <c r="CY28" s="659"/>
      <c r="CZ28" s="660">
        <v>8</v>
      </c>
      <c r="DA28" s="672"/>
      <c r="DB28" s="672"/>
      <c r="DC28" s="673"/>
      <c r="DD28" s="663">
        <v>1100497</v>
      </c>
      <c r="DE28" s="658"/>
      <c r="DF28" s="658"/>
      <c r="DG28" s="658"/>
      <c r="DH28" s="658"/>
      <c r="DI28" s="658"/>
      <c r="DJ28" s="658"/>
      <c r="DK28" s="659"/>
      <c r="DL28" s="663">
        <v>1100497</v>
      </c>
      <c r="DM28" s="658"/>
      <c r="DN28" s="658"/>
      <c r="DO28" s="658"/>
      <c r="DP28" s="658"/>
      <c r="DQ28" s="658"/>
      <c r="DR28" s="658"/>
      <c r="DS28" s="658"/>
      <c r="DT28" s="658"/>
      <c r="DU28" s="658"/>
      <c r="DV28" s="659"/>
      <c r="DW28" s="660">
        <v>25.6</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6358</v>
      </c>
      <c r="S29" s="658"/>
      <c r="T29" s="658"/>
      <c r="U29" s="658"/>
      <c r="V29" s="658"/>
      <c r="W29" s="658"/>
      <c r="X29" s="658"/>
      <c r="Y29" s="659"/>
      <c r="Z29" s="695">
        <v>0</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1112066</v>
      </c>
      <c r="CS29" s="670"/>
      <c r="CT29" s="670"/>
      <c r="CU29" s="670"/>
      <c r="CV29" s="670"/>
      <c r="CW29" s="670"/>
      <c r="CX29" s="670"/>
      <c r="CY29" s="671"/>
      <c r="CZ29" s="660">
        <v>8</v>
      </c>
      <c r="DA29" s="672"/>
      <c r="DB29" s="672"/>
      <c r="DC29" s="673"/>
      <c r="DD29" s="663">
        <v>1100497</v>
      </c>
      <c r="DE29" s="670"/>
      <c r="DF29" s="670"/>
      <c r="DG29" s="670"/>
      <c r="DH29" s="670"/>
      <c r="DI29" s="670"/>
      <c r="DJ29" s="670"/>
      <c r="DK29" s="671"/>
      <c r="DL29" s="663">
        <v>1100497</v>
      </c>
      <c r="DM29" s="670"/>
      <c r="DN29" s="670"/>
      <c r="DO29" s="670"/>
      <c r="DP29" s="670"/>
      <c r="DQ29" s="670"/>
      <c r="DR29" s="670"/>
      <c r="DS29" s="670"/>
      <c r="DT29" s="670"/>
      <c r="DU29" s="670"/>
      <c r="DV29" s="671"/>
      <c r="DW29" s="660">
        <v>25.6</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1664534</v>
      </c>
      <c r="S30" s="658"/>
      <c r="T30" s="658"/>
      <c r="U30" s="658"/>
      <c r="V30" s="658"/>
      <c r="W30" s="658"/>
      <c r="X30" s="658"/>
      <c r="Y30" s="659"/>
      <c r="Z30" s="695">
        <v>10.5</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7"/>
      <c r="BI30" s="727"/>
      <c r="BJ30" s="727"/>
      <c r="BK30" s="727"/>
      <c r="BL30" s="727"/>
      <c r="BM30" s="727"/>
      <c r="BN30" s="727"/>
      <c r="BO30" s="727"/>
      <c r="BP30" s="727"/>
      <c r="BQ30" s="728"/>
      <c r="BR30" s="709" t="s">
        <v>296</v>
      </c>
      <c r="BS30" s="727"/>
      <c r="BT30" s="727"/>
      <c r="BU30" s="727"/>
      <c r="BV30" s="727"/>
      <c r="BW30" s="727"/>
      <c r="BX30" s="727"/>
      <c r="BY30" s="727"/>
      <c r="BZ30" s="727"/>
      <c r="CA30" s="727"/>
      <c r="CB30" s="728"/>
      <c r="CD30" s="678"/>
      <c r="CE30" s="679"/>
      <c r="CF30" s="654" t="s">
        <v>297</v>
      </c>
      <c r="CG30" s="655"/>
      <c r="CH30" s="655"/>
      <c r="CI30" s="655"/>
      <c r="CJ30" s="655"/>
      <c r="CK30" s="655"/>
      <c r="CL30" s="655"/>
      <c r="CM30" s="655"/>
      <c r="CN30" s="655"/>
      <c r="CO30" s="655"/>
      <c r="CP30" s="655"/>
      <c r="CQ30" s="656"/>
      <c r="CR30" s="657">
        <v>1085386</v>
      </c>
      <c r="CS30" s="658"/>
      <c r="CT30" s="658"/>
      <c r="CU30" s="658"/>
      <c r="CV30" s="658"/>
      <c r="CW30" s="658"/>
      <c r="CX30" s="658"/>
      <c r="CY30" s="659"/>
      <c r="CZ30" s="660">
        <v>7.8</v>
      </c>
      <c r="DA30" s="672"/>
      <c r="DB30" s="672"/>
      <c r="DC30" s="673"/>
      <c r="DD30" s="663">
        <v>1073817</v>
      </c>
      <c r="DE30" s="658"/>
      <c r="DF30" s="658"/>
      <c r="DG30" s="658"/>
      <c r="DH30" s="658"/>
      <c r="DI30" s="658"/>
      <c r="DJ30" s="658"/>
      <c r="DK30" s="659"/>
      <c r="DL30" s="663">
        <v>1073817</v>
      </c>
      <c r="DM30" s="658"/>
      <c r="DN30" s="658"/>
      <c r="DO30" s="658"/>
      <c r="DP30" s="658"/>
      <c r="DQ30" s="658"/>
      <c r="DR30" s="658"/>
      <c r="DS30" s="658"/>
      <c r="DT30" s="658"/>
      <c r="DU30" s="658"/>
      <c r="DV30" s="659"/>
      <c r="DW30" s="660">
        <v>25</v>
      </c>
      <c r="DX30" s="672"/>
      <c r="DY30" s="672"/>
      <c r="DZ30" s="672"/>
      <c r="EA30" s="672"/>
      <c r="EB30" s="672"/>
      <c r="EC30" s="684"/>
    </row>
    <row r="31" spans="2:133" ht="11.25" customHeight="1" x14ac:dyDescent="0.15">
      <c r="B31" s="724" t="s">
        <v>298</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299</v>
      </c>
      <c r="AQ31" s="730"/>
      <c r="AR31" s="730"/>
      <c r="AS31" s="730"/>
      <c r="AT31" s="731" t="s">
        <v>300</v>
      </c>
      <c r="AU31" s="206"/>
      <c r="AV31" s="206"/>
      <c r="AW31" s="206"/>
      <c r="AX31" s="715" t="s">
        <v>178</v>
      </c>
      <c r="AY31" s="716"/>
      <c r="AZ31" s="716"/>
      <c r="BA31" s="716"/>
      <c r="BB31" s="716"/>
      <c r="BC31" s="716"/>
      <c r="BD31" s="716"/>
      <c r="BE31" s="716"/>
      <c r="BF31" s="717"/>
      <c r="BG31" s="719">
        <v>99.2</v>
      </c>
      <c r="BH31" s="720"/>
      <c r="BI31" s="720"/>
      <c r="BJ31" s="720"/>
      <c r="BK31" s="720"/>
      <c r="BL31" s="720"/>
      <c r="BM31" s="721">
        <v>95.8</v>
      </c>
      <c r="BN31" s="720"/>
      <c r="BO31" s="720"/>
      <c r="BP31" s="720"/>
      <c r="BQ31" s="722"/>
      <c r="BR31" s="719">
        <v>99.3</v>
      </c>
      <c r="BS31" s="720"/>
      <c r="BT31" s="720"/>
      <c r="BU31" s="720"/>
      <c r="BV31" s="720"/>
      <c r="BW31" s="720"/>
      <c r="BX31" s="721">
        <v>96</v>
      </c>
      <c r="BY31" s="720"/>
      <c r="BZ31" s="720"/>
      <c r="CA31" s="720"/>
      <c r="CB31" s="722"/>
      <c r="CD31" s="678"/>
      <c r="CE31" s="679"/>
      <c r="CF31" s="654" t="s">
        <v>301</v>
      </c>
      <c r="CG31" s="655"/>
      <c r="CH31" s="655"/>
      <c r="CI31" s="655"/>
      <c r="CJ31" s="655"/>
      <c r="CK31" s="655"/>
      <c r="CL31" s="655"/>
      <c r="CM31" s="655"/>
      <c r="CN31" s="655"/>
      <c r="CO31" s="655"/>
      <c r="CP31" s="655"/>
      <c r="CQ31" s="656"/>
      <c r="CR31" s="657">
        <v>26680</v>
      </c>
      <c r="CS31" s="670"/>
      <c r="CT31" s="670"/>
      <c r="CU31" s="670"/>
      <c r="CV31" s="670"/>
      <c r="CW31" s="670"/>
      <c r="CX31" s="670"/>
      <c r="CY31" s="671"/>
      <c r="CZ31" s="660">
        <v>0.2</v>
      </c>
      <c r="DA31" s="672"/>
      <c r="DB31" s="672"/>
      <c r="DC31" s="673"/>
      <c r="DD31" s="663">
        <v>26680</v>
      </c>
      <c r="DE31" s="670"/>
      <c r="DF31" s="670"/>
      <c r="DG31" s="670"/>
      <c r="DH31" s="670"/>
      <c r="DI31" s="670"/>
      <c r="DJ31" s="670"/>
      <c r="DK31" s="671"/>
      <c r="DL31" s="663">
        <v>26680</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581495</v>
      </c>
      <c r="S32" s="658"/>
      <c r="T32" s="658"/>
      <c r="U32" s="658"/>
      <c r="V32" s="658"/>
      <c r="W32" s="658"/>
      <c r="X32" s="658"/>
      <c r="Y32" s="659"/>
      <c r="Z32" s="695">
        <v>3.7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303</v>
      </c>
      <c r="AX32" s="654" t="s">
        <v>304</v>
      </c>
      <c r="AY32" s="655"/>
      <c r="AZ32" s="655"/>
      <c r="BA32" s="655"/>
      <c r="BB32" s="655"/>
      <c r="BC32" s="655"/>
      <c r="BD32" s="655"/>
      <c r="BE32" s="655"/>
      <c r="BF32" s="656"/>
      <c r="BG32" s="723">
        <v>99</v>
      </c>
      <c r="BH32" s="670"/>
      <c r="BI32" s="670"/>
      <c r="BJ32" s="670"/>
      <c r="BK32" s="670"/>
      <c r="BL32" s="670"/>
      <c r="BM32" s="661">
        <v>97.3</v>
      </c>
      <c r="BN32" s="670"/>
      <c r="BO32" s="670"/>
      <c r="BP32" s="670"/>
      <c r="BQ32" s="693"/>
      <c r="BR32" s="723">
        <v>99.3</v>
      </c>
      <c r="BS32" s="670"/>
      <c r="BT32" s="670"/>
      <c r="BU32" s="670"/>
      <c r="BV32" s="670"/>
      <c r="BW32" s="670"/>
      <c r="BX32" s="661">
        <v>97.7</v>
      </c>
      <c r="BY32" s="670"/>
      <c r="BZ32" s="670"/>
      <c r="CA32" s="670"/>
      <c r="CB32" s="693"/>
      <c r="CD32" s="680"/>
      <c r="CE32" s="681"/>
      <c r="CF32" s="654" t="s">
        <v>305</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19672</v>
      </c>
      <c r="S33" s="658"/>
      <c r="T33" s="658"/>
      <c r="U33" s="658"/>
      <c r="V33" s="658"/>
      <c r="W33" s="658"/>
      <c r="X33" s="658"/>
      <c r="Y33" s="659"/>
      <c r="Z33" s="695">
        <v>0.1</v>
      </c>
      <c r="AA33" s="695"/>
      <c r="AB33" s="695"/>
      <c r="AC33" s="695"/>
      <c r="AD33" s="696">
        <v>7072</v>
      </c>
      <c r="AE33" s="696"/>
      <c r="AF33" s="696"/>
      <c r="AG33" s="696"/>
      <c r="AH33" s="696"/>
      <c r="AI33" s="696"/>
      <c r="AJ33" s="696"/>
      <c r="AK33" s="696"/>
      <c r="AL33" s="660">
        <v>0.2</v>
      </c>
      <c r="AM33" s="661"/>
      <c r="AN33" s="661"/>
      <c r="AO33" s="697"/>
      <c r="AP33" s="700"/>
      <c r="AQ33" s="701"/>
      <c r="AR33" s="701"/>
      <c r="AS33" s="701"/>
      <c r="AT33" s="733"/>
      <c r="AU33" s="207"/>
      <c r="AV33" s="207"/>
      <c r="AW33" s="207"/>
      <c r="AX33" s="638" t="s">
        <v>307</v>
      </c>
      <c r="AY33" s="639"/>
      <c r="AZ33" s="639"/>
      <c r="BA33" s="639"/>
      <c r="BB33" s="639"/>
      <c r="BC33" s="639"/>
      <c r="BD33" s="639"/>
      <c r="BE33" s="639"/>
      <c r="BF33" s="640"/>
      <c r="BG33" s="718">
        <v>99.1</v>
      </c>
      <c r="BH33" s="642"/>
      <c r="BI33" s="642"/>
      <c r="BJ33" s="642"/>
      <c r="BK33" s="642"/>
      <c r="BL33" s="642"/>
      <c r="BM33" s="688">
        <v>94.4</v>
      </c>
      <c r="BN33" s="642"/>
      <c r="BO33" s="642"/>
      <c r="BP33" s="642"/>
      <c r="BQ33" s="705"/>
      <c r="BR33" s="718">
        <v>99.1</v>
      </c>
      <c r="BS33" s="642"/>
      <c r="BT33" s="642"/>
      <c r="BU33" s="642"/>
      <c r="BV33" s="642"/>
      <c r="BW33" s="642"/>
      <c r="BX33" s="688">
        <v>94.3</v>
      </c>
      <c r="BY33" s="642"/>
      <c r="BZ33" s="642"/>
      <c r="CA33" s="642"/>
      <c r="CB33" s="705"/>
      <c r="CD33" s="654" t="s">
        <v>308</v>
      </c>
      <c r="CE33" s="655"/>
      <c r="CF33" s="655"/>
      <c r="CG33" s="655"/>
      <c r="CH33" s="655"/>
      <c r="CI33" s="655"/>
      <c r="CJ33" s="655"/>
      <c r="CK33" s="655"/>
      <c r="CL33" s="655"/>
      <c r="CM33" s="655"/>
      <c r="CN33" s="655"/>
      <c r="CO33" s="655"/>
      <c r="CP33" s="655"/>
      <c r="CQ33" s="656"/>
      <c r="CR33" s="657">
        <v>8849736</v>
      </c>
      <c r="CS33" s="670"/>
      <c r="CT33" s="670"/>
      <c r="CU33" s="670"/>
      <c r="CV33" s="670"/>
      <c r="CW33" s="670"/>
      <c r="CX33" s="670"/>
      <c r="CY33" s="671"/>
      <c r="CZ33" s="660">
        <v>63.7</v>
      </c>
      <c r="DA33" s="672"/>
      <c r="DB33" s="672"/>
      <c r="DC33" s="673"/>
      <c r="DD33" s="663">
        <v>2056320</v>
      </c>
      <c r="DE33" s="670"/>
      <c r="DF33" s="670"/>
      <c r="DG33" s="670"/>
      <c r="DH33" s="670"/>
      <c r="DI33" s="670"/>
      <c r="DJ33" s="670"/>
      <c r="DK33" s="671"/>
      <c r="DL33" s="663">
        <v>1280475</v>
      </c>
      <c r="DM33" s="670"/>
      <c r="DN33" s="670"/>
      <c r="DO33" s="670"/>
      <c r="DP33" s="670"/>
      <c r="DQ33" s="670"/>
      <c r="DR33" s="670"/>
      <c r="DS33" s="670"/>
      <c r="DT33" s="670"/>
      <c r="DU33" s="670"/>
      <c r="DV33" s="671"/>
      <c r="DW33" s="660">
        <v>29.8</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6869811</v>
      </c>
      <c r="S34" s="658"/>
      <c r="T34" s="658"/>
      <c r="U34" s="658"/>
      <c r="V34" s="658"/>
      <c r="W34" s="658"/>
      <c r="X34" s="658"/>
      <c r="Y34" s="659"/>
      <c r="Z34" s="695">
        <v>43.5</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4445574</v>
      </c>
      <c r="CS34" s="658"/>
      <c r="CT34" s="658"/>
      <c r="CU34" s="658"/>
      <c r="CV34" s="658"/>
      <c r="CW34" s="658"/>
      <c r="CX34" s="658"/>
      <c r="CY34" s="659"/>
      <c r="CZ34" s="660">
        <v>32</v>
      </c>
      <c r="DA34" s="672"/>
      <c r="DB34" s="672"/>
      <c r="DC34" s="673"/>
      <c r="DD34" s="663">
        <v>620618</v>
      </c>
      <c r="DE34" s="658"/>
      <c r="DF34" s="658"/>
      <c r="DG34" s="658"/>
      <c r="DH34" s="658"/>
      <c r="DI34" s="658"/>
      <c r="DJ34" s="658"/>
      <c r="DK34" s="659"/>
      <c r="DL34" s="663">
        <v>337815</v>
      </c>
      <c r="DM34" s="658"/>
      <c r="DN34" s="658"/>
      <c r="DO34" s="658"/>
      <c r="DP34" s="658"/>
      <c r="DQ34" s="658"/>
      <c r="DR34" s="658"/>
      <c r="DS34" s="658"/>
      <c r="DT34" s="658"/>
      <c r="DU34" s="658"/>
      <c r="DV34" s="659"/>
      <c r="DW34" s="660">
        <v>7.9</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1092106</v>
      </c>
      <c r="S35" s="658"/>
      <c r="T35" s="658"/>
      <c r="U35" s="658"/>
      <c r="V35" s="658"/>
      <c r="W35" s="658"/>
      <c r="X35" s="658"/>
      <c r="Y35" s="659"/>
      <c r="Z35" s="695">
        <v>6.9</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60319</v>
      </c>
      <c r="CS35" s="670"/>
      <c r="CT35" s="670"/>
      <c r="CU35" s="670"/>
      <c r="CV35" s="670"/>
      <c r="CW35" s="670"/>
      <c r="CX35" s="670"/>
      <c r="CY35" s="671"/>
      <c r="CZ35" s="660">
        <v>0.4</v>
      </c>
      <c r="DA35" s="672"/>
      <c r="DB35" s="672"/>
      <c r="DC35" s="673"/>
      <c r="DD35" s="663">
        <v>22292</v>
      </c>
      <c r="DE35" s="670"/>
      <c r="DF35" s="670"/>
      <c r="DG35" s="670"/>
      <c r="DH35" s="670"/>
      <c r="DI35" s="670"/>
      <c r="DJ35" s="670"/>
      <c r="DK35" s="671"/>
      <c r="DL35" s="663">
        <v>21306</v>
      </c>
      <c r="DM35" s="670"/>
      <c r="DN35" s="670"/>
      <c r="DO35" s="670"/>
      <c r="DP35" s="670"/>
      <c r="DQ35" s="670"/>
      <c r="DR35" s="670"/>
      <c r="DS35" s="670"/>
      <c r="DT35" s="670"/>
      <c r="DU35" s="670"/>
      <c r="DV35" s="671"/>
      <c r="DW35" s="660">
        <v>0.5</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171957</v>
      </c>
      <c r="S36" s="658"/>
      <c r="T36" s="658"/>
      <c r="U36" s="658"/>
      <c r="V36" s="658"/>
      <c r="W36" s="658"/>
      <c r="X36" s="658"/>
      <c r="Y36" s="659"/>
      <c r="Z36" s="695">
        <v>1.1000000000000001</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693975</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36913</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650365</v>
      </c>
      <c r="CS36" s="658"/>
      <c r="CT36" s="658"/>
      <c r="CU36" s="658"/>
      <c r="CV36" s="658"/>
      <c r="CW36" s="658"/>
      <c r="CX36" s="658"/>
      <c r="CY36" s="659"/>
      <c r="CZ36" s="660">
        <v>4.7</v>
      </c>
      <c r="DA36" s="672"/>
      <c r="DB36" s="672"/>
      <c r="DC36" s="673"/>
      <c r="DD36" s="663">
        <v>564361</v>
      </c>
      <c r="DE36" s="658"/>
      <c r="DF36" s="658"/>
      <c r="DG36" s="658"/>
      <c r="DH36" s="658"/>
      <c r="DI36" s="658"/>
      <c r="DJ36" s="658"/>
      <c r="DK36" s="659"/>
      <c r="DL36" s="663">
        <v>391149</v>
      </c>
      <c r="DM36" s="658"/>
      <c r="DN36" s="658"/>
      <c r="DO36" s="658"/>
      <c r="DP36" s="658"/>
      <c r="DQ36" s="658"/>
      <c r="DR36" s="658"/>
      <c r="DS36" s="658"/>
      <c r="DT36" s="658"/>
      <c r="DU36" s="658"/>
      <c r="DV36" s="659"/>
      <c r="DW36" s="660">
        <v>9.1</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193508</v>
      </c>
      <c r="S37" s="658"/>
      <c r="T37" s="658"/>
      <c r="U37" s="658"/>
      <c r="V37" s="658"/>
      <c r="W37" s="658"/>
      <c r="X37" s="658"/>
      <c r="Y37" s="659"/>
      <c r="Z37" s="695">
        <v>1.2</v>
      </c>
      <c r="AA37" s="695"/>
      <c r="AB37" s="695"/>
      <c r="AC37" s="695"/>
      <c r="AD37" s="696">
        <v>908</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23820</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15639</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379689</v>
      </c>
      <c r="CS37" s="670"/>
      <c r="CT37" s="670"/>
      <c r="CU37" s="670"/>
      <c r="CV37" s="670"/>
      <c r="CW37" s="670"/>
      <c r="CX37" s="670"/>
      <c r="CY37" s="671"/>
      <c r="CZ37" s="660">
        <v>2.7</v>
      </c>
      <c r="DA37" s="672"/>
      <c r="DB37" s="672"/>
      <c r="DC37" s="673"/>
      <c r="DD37" s="663">
        <v>365539</v>
      </c>
      <c r="DE37" s="670"/>
      <c r="DF37" s="670"/>
      <c r="DG37" s="670"/>
      <c r="DH37" s="670"/>
      <c r="DI37" s="670"/>
      <c r="DJ37" s="670"/>
      <c r="DK37" s="671"/>
      <c r="DL37" s="663">
        <v>321374</v>
      </c>
      <c r="DM37" s="670"/>
      <c r="DN37" s="670"/>
      <c r="DO37" s="670"/>
      <c r="DP37" s="670"/>
      <c r="DQ37" s="670"/>
      <c r="DR37" s="670"/>
      <c r="DS37" s="670"/>
      <c r="DT37" s="670"/>
      <c r="DU37" s="670"/>
      <c r="DV37" s="671"/>
      <c r="DW37" s="660">
        <v>7.5</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575119</v>
      </c>
      <c r="S38" s="658"/>
      <c r="T38" s="658"/>
      <c r="U38" s="658"/>
      <c r="V38" s="658"/>
      <c r="W38" s="658"/>
      <c r="X38" s="658"/>
      <c r="Y38" s="659"/>
      <c r="Z38" s="695">
        <v>3.6</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t="s">
        <v>122</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1374</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670155</v>
      </c>
      <c r="CS38" s="658"/>
      <c r="CT38" s="658"/>
      <c r="CU38" s="658"/>
      <c r="CV38" s="658"/>
      <c r="CW38" s="658"/>
      <c r="CX38" s="658"/>
      <c r="CY38" s="659"/>
      <c r="CZ38" s="660">
        <v>4.8</v>
      </c>
      <c r="DA38" s="672"/>
      <c r="DB38" s="672"/>
      <c r="DC38" s="673"/>
      <c r="DD38" s="663">
        <v>553274</v>
      </c>
      <c r="DE38" s="658"/>
      <c r="DF38" s="658"/>
      <c r="DG38" s="658"/>
      <c r="DH38" s="658"/>
      <c r="DI38" s="658"/>
      <c r="DJ38" s="658"/>
      <c r="DK38" s="659"/>
      <c r="DL38" s="663">
        <v>530205</v>
      </c>
      <c r="DM38" s="658"/>
      <c r="DN38" s="658"/>
      <c r="DO38" s="658"/>
      <c r="DP38" s="658"/>
      <c r="DQ38" s="658"/>
      <c r="DR38" s="658"/>
      <c r="DS38" s="658"/>
      <c r="DT38" s="658"/>
      <c r="DU38" s="658"/>
      <c r="DV38" s="659"/>
      <c r="DW38" s="660">
        <v>12.4</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t="s">
        <v>122</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2073</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3023323</v>
      </c>
      <c r="CS39" s="670"/>
      <c r="CT39" s="670"/>
      <c r="CU39" s="670"/>
      <c r="CV39" s="670"/>
      <c r="CW39" s="670"/>
      <c r="CX39" s="670"/>
      <c r="CY39" s="671"/>
      <c r="CZ39" s="660">
        <v>21.7</v>
      </c>
      <c r="DA39" s="672"/>
      <c r="DB39" s="672"/>
      <c r="DC39" s="673"/>
      <c r="DD39" s="663">
        <v>295775</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9619</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107</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t="s">
        <v>122</v>
      </c>
      <c r="CS40" s="658"/>
      <c r="CT40" s="658"/>
      <c r="CU40" s="658"/>
      <c r="CV40" s="658"/>
      <c r="CW40" s="658"/>
      <c r="CX40" s="658"/>
      <c r="CY40" s="659"/>
      <c r="CZ40" s="660" t="s">
        <v>122</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15782466</v>
      </c>
      <c r="S41" s="682"/>
      <c r="T41" s="682"/>
      <c r="U41" s="682"/>
      <c r="V41" s="682"/>
      <c r="W41" s="682"/>
      <c r="X41" s="682"/>
      <c r="Y41" s="685"/>
      <c r="Z41" s="686">
        <v>100</v>
      </c>
      <c r="AA41" s="686"/>
      <c r="AB41" s="686"/>
      <c r="AC41" s="686"/>
      <c r="AD41" s="687">
        <v>4282863</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128265</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1</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541890</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480</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1392481</v>
      </c>
      <c r="CS42" s="670"/>
      <c r="CT42" s="670"/>
      <c r="CU42" s="670"/>
      <c r="CV42" s="670"/>
      <c r="CW42" s="670"/>
      <c r="CX42" s="670"/>
      <c r="CY42" s="671"/>
      <c r="CZ42" s="660">
        <v>10</v>
      </c>
      <c r="DA42" s="672"/>
      <c r="DB42" s="672"/>
      <c r="DC42" s="673"/>
      <c r="DD42" s="663">
        <v>184408</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v>54658</v>
      </c>
      <c r="CS43" s="670"/>
      <c r="CT43" s="670"/>
      <c r="CU43" s="670"/>
      <c r="CV43" s="670"/>
      <c r="CW43" s="670"/>
      <c r="CX43" s="670"/>
      <c r="CY43" s="671"/>
      <c r="CZ43" s="660">
        <v>0.4</v>
      </c>
      <c r="DA43" s="672"/>
      <c r="DB43" s="672"/>
      <c r="DC43" s="673"/>
      <c r="DD43" s="663">
        <v>54658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1030065</v>
      </c>
      <c r="CS44" s="658"/>
      <c r="CT44" s="658"/>
      <c r="CU44" s="658"/>
      <c r="CV44" s="658"/>
      <c r="CW44" s="658"/>
      <c r="CX44" s="658"/>
      <c r="CY44" s="659"/>
      <c r="CZ44" s="660">
        <v>7.4</v>
      </c>
      <c r="DA44" s="661"/>
      <c r="DB44" s="661"/>
      <c r="DC44" s="662"/>
      <c r="DD44" s="663">
        <v>144715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678112</v>
      </c>
      <c r="CS45" s="670"/>
      <c r="CT45" s="670"/>
      <c r="CU45" s="670"/>
      <c r="CV45" s="670"/>
      <c r="CW45" s="670"/>
      <c r="CX45" s="670"/>
      <c r="CY45" s="671"/>
      <c r="CZ45" s="660">
        <v>4.9000000000000004</v>
      </c>
      <c r="DA45" s="672"/>
      <c r="DB45" s="672"/>
      <c r="DC45" s="673"/>
      <c r="DD45" s="663">
        <v>30294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303356</v>
      </c>
      <c r="CS46" s="658"/>
      <c r="CT46" s="658"/>
      <c r="CU46" s="658"/>
      <c r="CV46" s="658"/>
      <c r="CW46" s="658"/>
      <c r="CX46" s="658"/>
      <c r="CY46" s="659"/>
      <c r="CZ46" s="660">
        <v>2.2000000000000002</v>
      </c>
      <c r="DA46" s="661"/>
      <c r="DB46" s="661"/>
      <c r="DC46" s="662"/>
      <c r="DD46" s="663">
        <v>106780</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v>362416</v>
      </c>
      <c r="CS47" s="670"/>
      <c r="CT47" s="670"/>
      <c r="CU47" s="670"/>
      <c r="CV47" s="670"/>
      <c r="CW47" s="670"/>
      <c r="CX47" s="670"/>
      <c r="CY47" s="671"/>
      <c r="CZ47" s="660">
        <v>2.6</v>
      </c>
      <c r="DA47" s="672"/>
      <c r="DB47" s="672"/>
      <c r="DC47" s="673"/>
      <c r="DD47" s="663">
        <v>39693</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13900969</v>
      </c>
      <c r="CS49" s="642"/>
      <c r="CT49" s="642"/>
      <c r="CU49" s="642"/>
      <c r="CV49" s="642"/>
      <c r="CW49" s="642"/>
      <c r="CX49" s="642"/>
      <c r="CY49" s="643"/>
      <c r="CZ49" s="644">
        <v>100</v>
      </c>
      <c r="DA49" s="645"/>
      <c r="DB49" s="645"/>
      <c r="DC49" s="646"/>
      <c r="DD49" s="647">
        <v>4869974</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ImgpCUlAyEE2axbKL/VQFzW8ARfvgxcpR6eCXR/1/fv61abmcLeVU6fVgL9q1d9oFg3OSSTcIAtT/DWT7VxSdQ==" saltValue="p1L0ztUuL8/zfrkOCCZDn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8">
        <v>15782</v>
      </c>
      <c r="R7" s="1139"/>
      <c r="S7" s="1139"/>
      <c r="T7" s="1139"/>
      <c r="U7" s="1139"/>
      <c r="V7" s="1139">
        <v>13901</v>
      </c>
      <c r="W7" s="1139"/>
      <c r="X7" s="1139"/>
      <c r="Y7" s="1139"/>
      <c r="Z7" s="1139"/>
      <c r="AA7" s="1139">
        <v>1881</v>
      </c>
      <c r="AB7" s="1139"/>
      <c r="AC7" s="1139"/>
      <c r="AD7" s="1139"/>
      <c r="AE7" s="1140"/>
      <c r="AF7" s="1141">
        <v>1764</v>
      </c>
      <c r="AG7" s="1142"/>
      <c r="AH7" s="1142"/>
      <c r="AI7" s="1142"/>
      <c r="AJ7" s="1143"/>
      <c r="AK7" s="1144">
        <v>1092</v>
      </c>
      <c r="AL7" s="1145"/>
      <c r="AM7" s="1145"/>
      <c r="AN7" s="1145"/>
      <c r="AO7" s="1145"/>
      <c r="AP7" s="1145">
        <v>9772</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1764</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1435</v>
      </c>
      <c r="R28" s="1087"/>
      <c r="S28" s="1087"/>
      <c r="T28" s="1087"/>
      <c r="U28" s="1087"/>
      <c r="V28" s="1087">
        <v>1398</v>
      </c>
      <c r="W28" s="1087"/>
      <c r="X28" s="1087"/>
      <c r="Y28" s="1087"/>
      <c r="Z28" s="1087"/>
      <c r="AA28" s="1087">
        <v>37</v>
      </c>
      <c r="AB28" s="1087"/>
      <c r="AC28" s="1087"/>
      <c r="AD28" s="1087"/>
      <c r="AE28" s="1088"/>
      <c r="AF28" s="1089">
        <v>37</v>
      </c>
      <c r="AG28" s="1087"/>
      <c r="AH28" s="1087"/>
      <c r="AI28" s="1087"/>
      <c r="AJ28" s="1090"/>
      <c r="AK28" s="1078">
        <v>128</v>
      </c>
      <c r="AL28" s="1079"/>
      <c r="AM28" s="1079"/>
      <c r="AN28" s="1079"/>
      <c r="AO28" s="1079"/>
      <c r="AP28" s="1079"/>
      <c r="AQ28" s="1079"/>
      <c r="AR28" s="1079"/>
      <c r="AS28" s="1079"/>
      <c r="AT28" s="1079"/>
      <c r="AU28" s="1079"/>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1749</v>
      </c>
      <c r="R29" s="1075"/>
      <c r="S29" s="1075"/>
      <c r="T29" s="1075"/>
      <c r="U29" s="1075"/>
      <c r="V29" s="1075">
        <v>1636</v>
      </c>
      <c r="W29" s="1075"/>
      <c r="X29" s="1075"/>
      <c r="Y29" s="1075"/>
      <c r="Z29" s="1075"/>
      <c r="AA29" s="1075">
        <v>113</v>
      </c>
      <c r="AB29" s="1075"/>
      <c r="AC29" s="1075"/>
      <c r="AD29" s="1075"/>
      <c r="AE29" s="1076"/>
      <c r="AF29" s="1071">
        <v>113</v>
      </c>
      <c r="AG29" s="1072"/>
      <c r="AH29" s="1072"/>
      <c r="AI29" s="1072"/>
      <c r="AJ29" s="1073"/>
      <c r="AK29" s="1016">
        <v>264</v>
      </c>
      <c r="AL29" s="1007"/>
      <c r="AM29" s="1007"/>
      <c r="AN29" s="1007"/>
      <c r="AO29" s="1007"/>
      <c r="AP29" s="1007"/>
      <c r="AQ29" s="1007"/>
      <c r="AR29" s="1007"/>
      <c r="AS29" s="1007"/>
      <c r="AT29" s="1007"/>
      <c r="AU29" s="1007"/>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221</v>
      </c>
      <c r="R30" s="1075"/>
      <c r="S30" s="1075"/>
      <c r="T30" s="1075"/>
      <c r="U30" s="1075"/>
      <c r="V30" s="1075">
        <v>208</v>
      </c>
      <c r="W30" s="1075"/>
      <c r="X30" s="1075"/>
      <c r="Y30" s="1075"/>
      <c r="Z30" s="1075"/>
      <c r="AA30" s="1075">
        <v>13</v>
      </c>
      <c r="AB30" s="1075"/>
      <c r="AC30" s="1075"/>
      <c r="AD30" s="1075"/>
      <c r="AE30" s="1076"/>
      <c r="AF30" s="1071">
        <v>13</v>
      </c>
      <c r="AG30" s="1072"/>
      <c r="AH30" s="1072"/>
      <c r="AI30" s="1072"/>
      <c r="AJ30" s="1073"/>
      <c r="AK30" s="1016">
        <v>67</v>
      </c>
      <c r="AL30" s="1007"/>
      <c r="AM30" s="1007"/>
      <c r="AN30" s="1007"/>
      <c r="AO30" s="1007"/>
      <c r="AP30" s="1007"/>
      <c r="AQ30" s="1007"/>
      <c r="AR30" s="1007"/>
      <c r="AS30" s="1007"/>
      <c r="AT30" s="1007"/>
      <c r="AU30" s="1007"/>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160</v>
      </c>
      <c r="R31" s="1075"/>
      <c r="S31" s="1075"/>
      <c r="T31" s="1075"/>
      <c r="U31" s="1075"/>
      <c r="V31" s="1075">
        <v>160</v>
      </c>
      <c r="W31" s="1075"/>
      <c r="X31" s="1075"/>
      <c r="Y31" s="1075"/>
      <c r="Z31" s="1075"/>
      <c r="AA31" s="1075">
        <v>0</v>
      </c>
      <c r="AB31" s="1075"/>
      <c r="AC31" s="1075"/>
      <c r="AD31" s="1075"/>
      <c r="AE31" s="1076"/>
      <c r="AF31" s="1071">
        <v>149</v>
      </c>
      <c r="AG31" s="1072"/>
      <c r="AH31" s="1072"/>
      <c r="AI31" s="1072"/>
      <c r="AJ31" s="1073"/>
      <c r="AK31" s="1016">
        <v>23</v>
      </c>
      <c r="AL31" s="1007"/>
      <c r="AM31" s="1007"/>
      <c r="AN31" s="1007"/>
      <c r="AO31" s="1007"/>
      <c r="AP31" s="1007">
        <v>1082</v>
      </c>
      <c r="AQ31" s="1007"/>
      <c r="AR31" s="1007"/>
      <c r="AS31" s="1007"/>
      <c r="AT31" s="1007"/>
      <c r="AU31" s="1007">
        <v>22</v>
      </c>
      <c r="AV31" s="1007"/>
      <c r="AW31" s="1007"/>
      <c r="AX31" s="1007"/>
      <c r="AY31" s="1007"/>
      <c r="AZ31" s="1077" t="s">
        <v>551</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c r="C32" s="1067"/>
      <c r="D32" s="1067"/>
      <c r="E32" s="1067"/>
      <c r="F32" s="1067"/>
      <c r="G32" s="1067"/>
      <c r="H32" s="1067"/>
      <c r="I32" s="1067"/>
      <c r="J32" s="1067"/>
      <c r="K32" s="1067"/>
      <c r="L32" s="1067"/>
      <c r="M32" s="1067"/>
      <c r="N32" s="1067"/>
      <c r="O32" s="1067"/>
      <c r="P32" s="1068"/>
      <c r="Q32" s="1074"/>
      <c r="R32" s="1075"/>
      <c r="S32" s="1075"/>
      <c r="T32" s="1075"/>
      <c r="U32" s="1075"/>
      <c r="V32" s="1075"/>
      <c r="W32" s="1075"/>
      <c r="X32" s="1075"/>
      <c r="Y32" s="1075"/>
      <c r="Z32" s="1075"/>
      <c r="AA32" s="1075"/>
      <c r="AB32" s="1075"/>
      <c r="AC32" s="1075"/>
      <c r="AD32" s="1075"/>
      <c r="AE32" s="1076"/>
      <c r="AF32" s="1071"/>
      <c r="AG32" s="1072"/>
      <c r="AH32" s="1072"/>
      <c r="AI32" s="1072"/>
      <c r="AJ32" s="1073"/>
      <c r="AK32" s="1016"/>
      <c r="AL32" s="1007"/>
      <c r="AM32" s="1007"/>
      <c r="AN32" s="1007"/>
      <c r="AO32" s="1007"/>
      <c r="AP32" s="1007"/>
      <c r="AQ32" s="1007"/>
      <c r="AR32" s="1007"/>
      <c r="AS32" s="1007"/>
      <c r="AT32" s="1007"/>
      <c r="AU32" s="1007"/>
      <c r="AV32" s="1007"/>
      <c r="AW32" s="1007"/>
      <c r="AX32" s="1007"/>
      <c r="AY32" s="1007"/>
      <c r="AZ32" s="1077"/>
      <c r="BA32" s="1077"/>
      <c r="BB32" s="1077"/>
      <c r="BC32" s="1077"/>
      <c r="BD32" s="1077"/>
      <c r="BE32" s="1008"/>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394</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312</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397</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398</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543</v>
      </c>
      <c r="C68" s="1022"/>
      <c r="D68" s="1022"/>
      <c r="E68" s="1022"/>
      <c r="F68" s="1022"/>
      <c r="G68" s="1022"/>
      <c r="H68" s="1022"/>
      <c r="I68" s="1022"/>
      <c r="J68" s="1022"/>
      <c r="K68" s="1022"/>
      <c r="L68" s="1022"/>
      <c r="M68" s="1022"/>
      <c r="N68" s="1022"/>
      <c r="O68" s="1022"/>
      <c r="P68" s="1023"/>
      <c r="Q68" s="1024">
        <v>199</v>
      </c>
      <c r="R68" s="1018"/>
      <c r="S68" s="1018"/>
      <c r="T68" s="1018"/>
      <c r="U68" s="1018"/>
      <c r="V68" s="1018">
        <v>168</v>
      </c>
      <c r="W68" s="1018"/>
      <c r="X68" s="1018"/>
      <c r="Y68" s="1018"/>
      <c r="Z68" s="1018"/>
      <c r="AA68" s="1018">
        <v>310</v>
      </c>
      <c r="AB68" s="1018"/>
      <c r="AC68" s="1018"/>
      <c r="AD68" s="1018"/>
      <c r="AE68" s="1018"/>
      <c r="AF68" s="1018">
        <v>310</v>
      </c>
      <c r="AG68" s="1018"/>
      <c r="AH68" s="1018"/>
      <c r="AI68" s="1018"/>
      <c r="AJ68" s="1018"/>
      <c r="AK68" s="1018">
        <v>5</v>
      </c>
      <c r="AL68" s="1018"/>
      <c r="AM68" s="1018"/>
      <c r="AN68" s="1018"/>
      <c r="AO68" s="1018"/>
      <c r="AP68" s="1018" t="s">
        <v>552</v>
      </c>
      <c r="AQ68" s="1018"/>
      <c r="AR68" s="1018"/>
      <c r="AS68" s="1018"/>
      <c r="AT68" s="1018"/>
      <c r="AU68" s="1018" t="s">
        <v>553</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544</v>
      </c>
      <c r="C69" s="1011"/>
      <c r="D69" s="1011"/>
      <c r="E69" s="1011"/>
      <c r="F69" s="1011"/>
      <c r="G69" s="1011"/>
      <c r="H69" s="1011"/>
      <c r="I69" s="1011"/>
      <c r="J69" s="1011"/>
      <c r="K69" s="1011"/>
      <c r="L69" s="1011"/>
      <c r="M69" s="1011"/>
      <c r="N69" s="1011"/>
      <c r="O69" s="1011"/>
      <c r="P69" s="1012"/>
      <c r="Q69" s="1013">
        <v>277</v>
      </c>
      <c r="R69" s="1007"/>
      <c r="S69" s="1007"/>
      <c r="T69" s="1007"/>
      <c r="U69" s="1007"/>
      <c r="V69" s="1007">
        <v>246</v>
      </c>
      <c r="W69" s="1007"/>
      <c r="X69" s="1007"/>
      <c r="Y69" s="1007"/>
      <c r="Z69" s="1007"/>
      <c r="AA69" s="1007">
        <v>31</v>
      </c>
      <c r="AB69" s="1007"/>
      <c r="AC69" s="1007"/>
      <c r="AD69" s="1007"/>
      <c r="AE69" s="1007"/>
      <c r="AF69" s="1007">
        <v>31</v>
      </c>
      <c r="AG69" s="1007"/>
      <c r="AH69" s="1007"/>
      <c r="AI69" s="1007"/>
      <c r="AJ69" s="1007"/>
      <c r="AK69" s="1007">
        <v>0</v>
      </c>
      <c r="AL69" s="1007"/>
      <c r="AM69" s="1007"/>
      <c r="AN69" s="1007"/>
      <c r="AO69" s="1007"/>
      <c r="AP69" s="1007">
        <v>18</v>
      </c>
      <c r="AQ69" s="1007"/>
      <c r="AR69" s="1007"/>
      <c r="AS69" s="1007"/>
      <c r="AT69" s="1007"/>
      <c r="AU69" s="1007" t="s">
        <v>553</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545</v>
      </c>
      <c r="C70" s="1011"/>
      <c r="D70" s="1011"/>
      <c r="E70" s="1011"/>
      <c r="F70" s="1011"/>
      <c r="G70" s="1011"/>
      <c r="H70" s="1011"/>
      <c r="I70" s="1011"/>
      <c r="J70" s="1011"/>
      <c r="K70" s="1011"/>
      <c r="L70" s="1011"/>
      <c r="M70" s="1011"/>
      <c r="N70" s="1011"/>
      <c r="O70" s="1011"/>
      <c r="P70" s="1012"/>
      <c r="Q70" s="1013">
        <v>1174</v>
      </c>
      <c r="R70" s="1007"/>
      <c r="S70" s="1007"/>
      <c r="T70" s="1007"/>
      <c r="U70" s="1007"/>
      <c r="V70" s="1007">
        <v>1148</v>
      </c>
      <c r="W70" s="1007"/>
      <c r="X70" s="1007"/>
      <c r="Y70" s="1007"/>
      <c r="Z70" s="1007"/>
      <c r="AA70" s="1007">
        <v>26</v>
      </c>
      <c r="AB70" s="1007"/>
      <c r="AC70" s="1007"/>
      <c r="AD70" s="1007"/>
      <c r="AE70" s="1007"/>
      <c r="AF70" s="1007">
        <v>26</v>
      </c>
      <c r="AG70" s="1007"/>
      <c r="AH70" s="1007"/>
      <c r="AI70" s="1007"/>
      <c r="AJ70" s="1007"/>
      <c r="AK70" s="1007">
        <v>65</v>
      </c>
      <c r="AL70" s="1007"/>
      <c r="AM70" s="1007"/>
      <c r="AN70" s="1007"/>
      <c r="AO70" s="1007"/>
      <c r="AP70" s="1007">
        <v>625</v>
      </c>
      <c r="AQ70" s="1007"/>
      <c r="AR70" s="1007"/>
      <c r="AS70" s="1007"/>
      <c r="AT70" s="1007"/>
      <c r="AU70" s="1007" t="s">
        <v>553</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550</v>
      </c>
      <c r="C71" s="1011"/>
      <c r="D71" s="1011"/>
      <c r="E71" s="1011"/>
      <c r="F71" s="1011"/>
      <c r="G71" s="1011"/>
      <c r="H71" s="1011"/>
      <c r="I71" s="1011"/>
      <c r="J71" s="1011"/>
      <c r="K71" s="1011"/>
      <c r="L71" s="1011"/>
      <c r="M71" s="1011"/>
      <c r="N71" s="1011"/>
      <c r="O71" s="1011"/>
      <c r="P71" s="1012"/>
      <c r="Q71" s="1013">
        <v>211</v>
      </c>
      <c r="R71" s="1007"/>
      <c r="S71" s="1007"/>
      <c r="T71" s="1007"/>
      <c r="U71" s="1007"/>
      <c r="V71" s="1007">
        <v>132</v>
      </c>
      <c r="W71" s="1007"/>
      <c r="X71" s="1007"/>
      <c r="Y71" s="1007"/>
      <c r="Z71" s="1007"/>
      <c r="AA71" s="1007">
        <v>78</v>
      </c>
      <c r="AB71" s="1007"/>
      <c r="AC71" s="1007"/>
      <c r="AD71" s="1007"/>
      <c r="AE71" s="1007"/>
      <c r="AF71" s="1007">
        <v>20</v>
      </c>
      <c r="AG71" s="1007"/>
      <c r="AH71" s="1007"/>
      <c r="AI71" s="1007"/>
      <c r="AJ71" s="1007"/>
      <c r="AK71" s="1007">
        <v>41</v>
      </c>
      <c r="AL71" s="1007"/>
      <c r="AM71" s="1007"/>
      <c r="AN71" s="1007"/>
      <c r="AO71" s="1007"/>
      <c r="AP71" s="1007">
        <v>141</v>
      </c>
      <c r="AQ71" s="1007"/>
      <c r="AR71" s="1007"/>
      <c r="AS71" s="1007"/>
      <c r="AT71" s="1007"/>
      <c r="AU71" s="1007" t="s">
        <v>553</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546</v>
      </c>
      <c r="C72" s="1011"/>
      <c r="D72" s="1011"/>
      <c r="E72" s="1011"/>
      <c r="F72" s="1011"/>
      <c r="G72" s="1011"/>
      <c r="H72" s="1011"/>
      <c r="I72" s="1011"/>
      <c r="J72" s="1011"/>
      <c r="K72" s="1011"/>
      <c r="L72" s="1011"/>
      <c r="M72" s="1011"/>
      <c r="N72" s="1011"/>
      <c r="O72" s="1011"/>
      <c r="P72" s="1012"/>
      <c r="Q72" s="1013">
        <v>312</v>
      </c>
      <c r="R72" s="1007"/>
      <c r="S72" s="1007"/>
      <c r="T72" s="1007"/>
      <c r="U72" s="1007"/>
      <c r="V72" s="1007">
        <v>290</v>
      </c>
      <c r="W72" s="1007"/>
      <c r="X72" s="1007"/>
      <c r="Y72" s="1007"/>
      <c r="Z72" s="1007"/>
      <c r="AA72" s="1007">
        <v>22</v>
      </c>
      <c r="AB72" s="1007"/>
      <c r="AC72" s="1007"/>
      <c r="AD72" s="1007"/>
      <c r="AE72" s="1007"/>
      <c r="AF72" s="1007">
        <v>22</v>
      </c>
      <c r="AG72" s="1007"/>
      <c r="AH72" s="1007"/>
      <c r="AI72" s="1007"/>
      <c r="AJ72" s="1007"/>
      <c r="AK72" s="1007"/>
      <c r="AL72" s="1007"/>
      <c r="AM72" s="1007"/>
      <c r="AN72" s="1007"/>
      <c r="AO72" s="1007"/>
      <c r="AP72" s="1007"/>
      <c r="AQ72" s="1007"/>
      <c r="AR72" s="1007"/>
      <c r="AS72" s="1007"/>
      <c r="AT72" s="1007"/>
      <c r="AU72" s="1007" t="s">
        <v>553</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547</v>
      </c>
      <c r="C73" s="1011"/>
      <c r="D73" s="1011"/>
      <c r="E73" s="1011"/>
      <c r="F73" s="1011"/>
      <c r="G73" s="1011"/>
      <c r="H73" s="1011"/>
      <c r="I73" s="1011"/>
      <c r="J73" s="1011"/>
      <c r="K73" s="1011"/>
      <c r="L73" s="1011"/>
      <c r="M73" s="1011"/>
      <c r="N73" s="1011"/>
      <c r="O73" s="1011"/>
      <c r="P73" s="1012"/>
      <c r="Q73" s="1013">
        <v>322367</v>
      </c>
      <c r="R73" s="1007"/>
      <c r="S73" s="1007"/>
      <c r="T73" s="1007"/>
      <c r="U73" s="1007"/>
      <c r="V73" s="1007">
        <v>314740</v>
      </c>
      <c r="W73" s="1007"/>
      <c r="X73" s="1007"/>
      <c r="Y73" s="1007"/>
      <c r="Z73" s="1007"/>
      <c r="AA73" s="1007">
        <v>7627</v>
      </c>
      <c r="AB73" s="1007"/>
      <c r="AC73" s="1007"/>
      <c r="AD73" s="1007"/>
      <c r="AE73" s="1007"/>
      <c r="AF73" s="1007">
        <v>5417</v>
      </c>
      <c r="AG73" s="1007"/>
      <c r="AH73" s="1007"/>
      <c r="AI73" s="1007"/>
      <c r="AJ73" s="1007"/>
      <c r="AK73" s="1007"/>
      <c r="AL73" s="1007"/>
      <c r="AM73" s="1007"/>
      <c r="AN73" s="1007"/>
      <c r="AO73" s="1007"/>
      <c r="AP73" s="1007"/>
      <c r="AQ73" s="1007"/>
      <c r="AR73" s="1007"/>
      <c r="AS73" s="1007"/>
      <c r="AT73" s="1007"/>
      <c r="AU73" s="1007" t="s">
        <v>553</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548</v>
      </c>
      <c r="C74" s="1011"/>
      <c r="D74" s="1011"/>
      <c r="E74" s="1011"/>
      <c r="F74" s="1011"/>
      <c r="G74" s="1011"/>
      <c r="H74" s="1011"/>
      <c r="I74" s="1011"/>
      <c r="J74" s="1011"/>
      <c r="K74" s="1011"/>
      <c r="L74" s="1011"/>
      <c r="M74" s="1011"/>
      <c r="N74" s="1011"/>
      <c r="O74" s="1011"/>
      <c r="P74" s="1012"/>
      <c r="Q74" s="1013">
        <v>7064</v>
      </c>
      <c r="R74" s="1007"/>
      <c r="S74" s="1007"/>
      <c r="T74" s="1007"/>
      <c r="U74" s="1007"/>
      <c r="V74" s="1007">
        <v>5999</v>
      </c>
      <c r="W74" s="1007"/>
      <c r="X74" s="1007"/>
      <c r="Y74" s="1007"/>
      <c r="Z74" s="1007"/>
      <c r="AA74" s="1007">
        <v>1065</v>
      </c>
      <c r="AB74" s="1007"/>
      <c r="AC74" s="1007"/>
      <c r="AD74" s="1007"/>
      <c r="AE74" s="1007"/>
      <c r="AF74" s="1007">
        <v>1065</v>
      </c>
      <c r="AG74" s="1007"/>
      <c r="AH74" s="1007"/>
      <c r="AI74" s="1007"/>
      <c r="AJ74" s="1007"/>
      <c r="AK74" s="1007">
        <v>208</v>
      </c>
      <c r="AL74" s="1007"/>
      <c r="AM74" s="1007"/>
      <c r="AN74" s="1007"/>
      <c r="AO74" s="1007"/>
      <c r="AP74" s="1007" t="s">
        <v>552</v>
      </c>
      <c r="AQ74" s="1007"/>
      <c r="AR74" s="1007"/>
      <c r="AS74" s="1007"/>
      <c r="AT74" s="1007"/>
      <c r="AU74" s="1007" t="s">
        <v>553</v>
      </c>
      <c r="AV74" s="1007"/>
      <c r="AW74" s="1007"/>
      <c r="AX74" s="1007"/>
      <c r="AY74" s="1007"/>
      <c r="AZ74" s="1008" t="s">
        <v>549</v>
      </c>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399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408</v>
      </c>
      <c r="AB109" s="932"/>
      <c r="AC109" s="932"/>
      <c r="AD109" s="932"/>
      <c r="AE109" s="933"/>
      <c r="AF109" s="934" t="s">
        <v>409</v>
      </c>
      <c r="AG109" s="932"/>
      <c r="AH109" s="932"/>
      <c r="AI109" s="932"/>
      <c r="AJ109" s="933"/>
      <c r="AK109" s="934" t="s">
        <v>295</v>
      </c>
      <c r="AL109" s="932"/>
      <c r="AM109" s="932"/>
      <c r="AN109" s="932"/>
      <c r="AO109" s="933"/>
      <c r="AP109" s="934" t="s">
        <v>410</v>
      </c>
      <c r="AQ109" s="932"/>
      <c r="AR109" s="932"/>
      <c r="AS109" s="932"/>
      <c r="AT109" s="965"/>
      <c r="AU109" s="931" t="s">
        <v>407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408</v>
      </c>
      <c r="BR109" s="932"/>
      <c r="BS109" s="932"/>
      <c r="BT109" s="932"/>
      <c r="BU109" s="933"/>
      <c r="BV109" s="934" t="s">
        <v>409</v>
      </c>
      <c r="BW109" s="932"/>
      <c r="BX109" s="932"/>
      <c r="BY109" s="932"/>
      <c r="BZ109" s="933"/>
      <c r="CA109" s="934" t="s">
        <v>295</v>
      </c>
      <c r="CB109" s="932"/>
      <c r="CC109" s="932"/>
      <c r="CD109" s="932"/>
      <c r="CE109" s="933"/>
      <c r="CF109" s="972" t="s">
        <v>410</v>
      </c>
      <c r="CG109" s="972"/>
      <c r="CH109" s="972"/>
      <c r="CI109" s="972"/>
      <c r="CJ109" s="972"/>
      <c r="CK109" s="934" t="s">
        <v>411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408</v>
      </c>
      <c r="DH109" s="932"/>
      <c r="DI109" s="932"/>
      <c r="DJ109" s="932"/>
      <c r="DK109" s="933"/>
      <c r="DL109" s="934" t="s">
        <v>409</v>
      </c>
      <c r="DM109" s="932"/>
      <c r="DN109" s="932"/>
      <c r="DO109" s="932"/>
      <c r="DP109" s="933"/>
      <c r="DQ109" s="934" t="s">
        <v>295</v>
      </c>
      <c r="DR109" s="932"/>
      <c r="DS109" s="932"/>
      <c r="DT109" s="932"/>
      <c r="DU109" s="933"/>
      <c r="DV109" s="934" t="s">
        <v>410</v>
      </c>
      <c r="DW109" s="932"/>
      <c r="DX109" s="932"/>
      <c r="DY109" s="932"/>
      <c r="DZ109" s="965"/>
    </row>
    <row r="110" spans="1:131" s="218" customFormat="1" ht="26.25" customHeight="1" x14ac:dyDescent="0.15">
      <c r="A110" s="843" t="s">
        <v>412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1114689</v>
      </c>
      <c r="AB110" s="925"/>
      <c r="AC110" s="925"/>
      <c r="AD110" s="925"/>
      <c r="AE110" s="926"/>
      <c r="AF110" s="927">
        <v>1145668</v>
      </c>
      <c r="AG110" s="925"/>
      <c r="AH110" s="925"/>
      <c r="AI110" s="925"/>
      <c r="AJ110" s="926"/>
      <c r="AK110" s="927">
        <v>1112066</v>
      </c>
      <c r="AL110" s="925"/>
      <c r="AM110" s="925"/>
      <c r="AN110" s="925"/>
      <c r="AO110" s="926"/>
      <c r="AP110" s="928">
        <v>32.5</v>
      </c>
      <c r="AQ110" s="929"/>
      <c r="AR110" s="929"/>
      <c r="AS110" s="929"/>
      <c r="AT110" s="930"/>
      <c r="AU110" s="966" t="s">
        <v>69</v>
      </c>
      <c r="AV110" s="967"/>
      <c r="AW110" s="967"/>
      <c r="AX110" s="967"/>
      <c r="AY110" s="967"/>
      <c r="AZ110" s="896" t="s">
        <v>413</v>
      </c>
      <c r="BA110" s="844"/>
      <c r="BB110" s="844"/>
      <c r="BC110" s="844"/>
      <c r="BD110" s="844"/>
      <c r="BE110" s="844"/>
      <c r="BF110" s="844"/>
      <c r="BG110" s="844"/>
      <c r="BH110" s="844"/>
      <c r="BI110" s="844"/>
      <c r="BJ110" s="844"/>
      <c r="BK110" s="844"/>
      <c r="BL110" s="844"/>
      <c r="BM110" s="844"/>
      <c r="BN110" s="844"/>
      <c r="BO110" s="844"/>
      <c r="BP110" s="845"/>
      <c r="BQ110" s="897">
        <v>10892719</v>
      </c>
      <c r="BR110" s="878"/>
      <c r="BS110" s="878"/>
      <c r="BT110" s="878"/>
      <c r="BU110" s="878"/>
      <c r="BV110" s="878">
        <v>10282595</v>
      </c>
      <c r="BW110" s="878"/>
      <c r="BX110" s="878"/>
      <c r="BY110" s="878"/>
      <c r="BZ110" s="878"/>
      <c r="CA110" s="878">
        <v>9772327</v>
      </c>
      <c r="CB110" s="878"/>
      <c r="CC110" s="878"/>
      <c r="CD110" s="878"/>
      <c r="CE110" s="878"/>
      <c r="CF110" s="902">
        <v>285.7</v>
      </c>
      <c r="CG110" s="903"/>
      <c r="CH110" s="903"/>
      <c r="CI110" s="903"/>
      <c r="CJ110" s="903"/>
      <c r="CK110" s="962" t="s">
        <v>414</v>
      </c>
      <c r="CL110" s="855"/>
      <c r="CM110" s="896" t="s">
        <v>415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417</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419</v>
      </c>
      <c r="B112" s="949"/>
      <c r="C112" s="788" t="s">
        <v>420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421</v>
      </c>
      <c r="BA112" s="788"/>
      <c r="BB112" s="788"/>
      <c r="BC112" s="788"/>
      <c r="BD112" s="788"/>
      <c r="BE112" s="788"/>
      <c r="BF112" s="788"/>
      <c r="BG112" s="788"/>
      <c r="BH112" s="788"/>
      <c r="BI112" s="788"/>
      <c r="BJ112" s="788"/>
      <c r="BK112" s="788"/>
      <c r="BL112" s="788"/>
      <c r="BM112" s="788"/>
      <c r="BN112" s="788"/>
      <c r="BO112" s="788"/>
      <c r="BP112" s="789"/>
      <c r="BQ112" s="852">
        <v>15139</v>
      </c>
      <c r="BR112" s="853"/>
      <c r="BS112" s="853"/>
      <c r="BT112" s="853"/>
      <c r="BU112" s="853"/>
      <c r="BV112" s="853">
        <v>15931</v>
      </c>
      <c r="BW112" s="853"/>
      <c r="BX112" s="853"/>
      <c r="BY112" s="853"/>
      <c r="BZ112" s="853"/>
      <c r="CA112" s="853">
        <v>21631</v>
      </c>
      <c r="CB112" s="853"/>
      <c r="CC112" s="853"/>
      <c r="CD112" s="853"/>
      <c r="CE112" s="853"/>
      <c r="CF112" s="911">
        <v>0.6</v>
      </c>
      <c r="CG112" s="912"/>
      <c r="CH112" s="912"/>
      <c r="CI112" s="912"/>
      <c r="CJ112" s="912"/>
      <c r="CK112" s="963"/>
      <c r="CL112" s="857"/>
      <c r="CM112" s="851" t="s">
        <v>422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942</v>
      </c>
      <c r="AB113" s="955"/>
      <c r="AC113" s="955"/>
      <c r="AD113" s="955"/>
      <c r="AE113" s="956"/>
      <c r="AF113" s="957">
        <v>946</v>
      </c>
      <c r="AG113" s="955"/>
      <c r="AH113" s="955"/>
      <c r="AI113" s="955"/>
      <c r="AJ113" s="956"/>
      <c r="AK113" s="957">
        <v>1944</v>
      </c>
      <c r="AL113" s="955"/>
      <c r="AM113" s="955"/>
      <c r="AN113" s="955"/>
      <c r="AO113" s="956"/>
      <c r="AP113" s="958">
        <v>0.1</v>
      </c>
      <c r="AQ113" s="959"/>
      <c r="AR113" s="959"/>
      <c r="AS113" s="959"/>
      <c r="AT113" s="960"/>
      <c r="AU113" s="968"/>
      <c r="AV113" s="969"/>
      <c r="AW113" s="969"/>
      <c r="AX113" s="969"/>
      <c r="AY113" s="969"/>
      <c r="AZ113" s="851" t="s">
        <v>424</v>
      </c>
      <c r="BA113" s="788"/>
      <c r="BB113" s="788"/>
      <c r="BC113" s="788"/>
      <c r="BD113" s="788"/>
      <c r="BE113" s="788"/>
      <c r="BF113" s="788"/>
      <c r="BG113" s="788"/>
      <c r="BH113" s="788"/>
      <c r="BI113" s="788"/>
      <c r="BJ113" s="788"/>
      <c r="BK113" s="788"/>
      <c r="BL113" s="788"/>
      <c r="BM113" s="788"/>
      <c r="BN113" s="788"/>
      <c r="BO113" s="788"/>
      <c r="BP113" s="789"/>
      <c r="BQ113" s="852">
        <v>111513</v>
      </c>
      <c r="BR113" s="853"/>
      <c r="BS113" s="853"/>
      <c r="BT113" s="853"/>
      <c r="BU113" s="853"/>
      <c r="BV113" s="853">
        <v>84800</v>
      </c>
      <c r="BW113" s="853"/>
      <c r="BX113" s="853"/>
      <c r="BY113" s="853"/>
      <c r="BZ113" s="853"/>
      <c r="CA113" s="853">
        <v>65571</v>
      </c>
      <c r="CB113" s="853"/>
      <c r="CC113" s="853"/>
      <c r="CD113" s="853"/>
      <c r="CE113" s="853"/>
      <c r="CF113" s="911">
        <v>1.9</v>
      </c>
      <c r="CG113" s="912"/>
      <c r="CH113" s="912"/>
      <c r="CI113" s="912"/>
      <c r="CJ113" s="912"/>
      <c r="CK113" s="963"/>
      <c r="CL113" s="857"/>
      <c r="CM113" s="851" t="s">
        <v>425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29336</v>
      </c>
      <c r="AB114" s="816"/>
      <c r="AC114" s="816"/>
      <c r="AD114" s="816"/>
      <c r="AE114" s="817"/>
      <c r="AF114" s="818">
        <v>30846</v>
      </c>
      <c r="AG114" s="816"/>
      <c r="AH114" s="816"/>
      <c r="AI114" s="816"/>
      <c r="AJ114" s="817"/>
      <c r="AK114" s="818">
        <v>32024</v>
      </c>
      <c r="AL114" s="816"/>
      <c r="AM114" s="816"/>
      <c r="AN114" s="816"/>
      <c r="AO114" s="817"/>
      <c r="AP114" s="860">
        <v>0.9</v>
      </c>
      <c r="AQ114" s="861"/>
      <c r="AR114" s="861"/>
      <c r="AS114" s="861"/>
      <c r="AT114" s="862"/>
      <c r="AU114" s="968"/>
      <c r="AV114" s="969"/>
      <c r="AW114" s="969"/>
      <c r="AX114" s="969"/>
      <c r="AY114" s="969"/>
      <c r="AZ114" s="851" t="s">
        <v>427</v>
      </c>
      <c r="BA114" s="788"/>
      <c r="BB114" s="788"/>
      <c r="BC114" s="788"/>
      <c r="BD114" s="788"/>
      <c r="BE114" s="788"/>
      <c r="BF114" s="788"/>
      <c r="BG114" s="788"/>
      <c r="BH114" s="788"/>
      <c r="BI114" s="788"/>
      <c r="BJ114" s="788"/>
      <c r="BK114" s="788"/>
      <c r="BL114" s="788"/>
      <c r="BM114" s="788"/>
      <c r="BN114" s="788"/>
      <c r="BO114" s="788"/>
      <c r="BP114" s="789"/>
      <c r="BQ114" s="852">
        <v>663345</v>
      </c>
      <c r="BR114" s="853"/>
      <c r="BS114" s="853"/>
      <c r="BT114" s="853"/>
      <c r="BU114" s="853"/>
      <c r="BV114" s="853">
        <v>713536</v>
      </c>
      <c r="BW114" s="853"/>
      <c r="BX114" s="853"/>
      <c r="BY114" s="853"/>
      <c r="BZ114" s="853"/>
      <c r="CA114" s="853">
        <v>696366</v>
      </c>
      <c r="CB114" s="853"/>
      <c r="CC114" s="853"/>
      <c r="CD114" s="853"/>
      <c r="CE114" s="853"/>
      <c r="CF114" s="911">
        <v>20.399999999999999</v>
      </c>
      <c r="CG114" s="912"/>
      <c r="CH114" s="912"/>
      <c r="CI114" s="912"/>
      <c r="CJ114" s="912"/>
      <c r="CK114" s="963"/>
      <c r="CL114" s="857"/>
      <c r="CM114" s="851" t="s">
        <v>428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429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115</v>
      </c>
      <c r="AB115" s="955"/>
      <c r="AC115" s="955"/>
      <c r="AD115" s="955"/>
      <c r="AE115" s="956"/>
      <c r="AF115" s="957">
        <v>106</v>
      </c>
      <c r="AG115" s="955"/>
      <c r="AH115" s="955"/>
      <c r="AI115" s="955"/>
      <c r="AJ115" s="956"/>
      <c r="AK115" s="957">
        <v>90</v>
      </c>
      <c r="AL115" s="955"/>
      <c r="AM115" s="955"/>
      <c r="AN115" s="955"/>
      <c r="AO115" s="956"/>
      <c r="AP115" s="958">
        <v>0</v>
      </c>
      <c r="AQ115" s="959"/>
      <c r="AR115" s="959"/>
      <c r="AS115" s="959"/>
      <c r="AT115" s="960"/>
      <c r="AU115" s="968"/>
      <c r="AV115" s="969"/>
      <c r="AW115" s="969"/>
      <c r="AX115" s="969"/>
      <c r="AY115" s="969"/>
      <c r="AZ115" s="851" t="s">
        <v>430</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433</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435</v>
      </c>
      <c r="Z117" s="933"/>
      <c r="AA117" s="938">
        <v>1145082</v>
      </c>
      <c r="AB117" s="939"/>
      <c r="AC117" s="939"/>
      <c r="AD117" s="939"/>
      <c r="AE117" s="940"/>
      <c r="AF117" s="941">
        <v>1177566</v>
      </c>
      <c r="AG117" s="939"/>
      <c r="AH117" s="939"/>
      <c r="AI117" s="939"/>
      <c r="AJ117" s="940"/>
      <c r="AK117" s="941">
        <v>1146124</v>
      </c>
      <c r="AL117" s="939"/>
      <c r="AM117" s="939"/>
      <c r="AN117" s="939"/>
      <c r="AO117" s="940"/>
      <c r="AP117" s="942"/>
      <c r="AQ117" s="943"/>
      <c r="AR117" s="943"/>
      <c r="AS117" s="943"/>
      <c r="AT117" s="944"/>
      <c r="AU117" s="968"/>
      <c r="AV117" s="969"/>
      <c r="AW117" s="969"/>
      <c r="AX117" s="969"/>
      <c r="AY117" s="969"/>
      <c r="AZ117" s="899" t="s">
        <v>436</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408</v>
      </c>
      <c r="AB118" s="932"/>
      <c r="AC118" s="932"/>
      <c r="AD118" s="932"/>
      <c r="AE118" s="933"/>
      <c r="AF118" s="934" t="s">
        <v>409</v>
      </c>
      <c r="AG118" s="932"/>
      <c r="AH118" s="932"/>
      <c r="AI118" s="932"/>
      <c r="AJ118" s="933"/>
      <c r="AK118" s="934" t="s">
        <v>295</v>
      </c>
      <c r="AL118" s="932"/>
      <c r="AM118" s="932"/>
      <c r="AN118" s="932"/>
      <c r="AO118" s="933"/>
      <c r="AP118" s="935" t="s">
        <v>410</v>
      </c>
      <c r="AQ118" s="936"/>
      <c r="AR118" s="936"/>
      <c r="AS118" s="936"/>
      <c r="AT118" s="937"/>
      <c r="AU118" s="968"/>
      <c r="AV118" s="969"/>
      <c r="AW118" s="969"/>
      <c r="AX118" s="969"/>
      <c r="AY118" s="969"/>
      <c r="AZ118" s="874" t="s">
        <v>438</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414</v>
      </c>
      <c r="B119" s="855"/>
      <c r="C119" s="896" t="s">
        <v>415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440</v>
      </c>
      <c r="BP119" s="914"/>
      <c r="BQ119" s="915">
        <v>11682716</v>
      </c>
      <c r="BR119" s="881"/>
      <c r="BS119" s="881"/>
      <c r="BT119" s="881"/>
      <c r="BU119" s="881"/>
      <c r="BV119" s="881">
        <v>11096862</v>
      </c>
      <c r="BW119" s="881"/>
      <c r="BX119" s="881"/>
      <c r="BY119" s="881"/>
      <c r="BZ119" s="881"/>
      <c r="CA119" s="881">
        <v>10555895</v>
      </c>
      <c r="CB119" s="881"/>
      <c r="CC119" s="881"/>
      <c r="CD119" s="881"/>
      <c r="CE119" s="881"/>
      <c r="CF119" s="784"/>
      <c r="CG119" s="785"/>
      <c r="CH119" s="785"/>
      <c r="CI119" s="785"/>
      <c r="CJ119" s="870"/>
      <c r="CK119" s="964"/>
      <c r="CL119" s="859"/>
      <c r="CM119" s="874" t="s">
        <v>441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442</v>
      </c>
      <c r="AV120" s="917"/>
      <c r="AW120" s="917"/>
      <c r="AX120" s="917"/>
      <c r="AY120" s="918"/>
      <c r="AZ120" s="896" t="s">
        <v>443</v>
      </c>
      <c r="BA120" s="844"/>
      <c r="BB120" s="844"/>
      <c r="BC120" s="844"/>
      <c r="BD120" s="844"/>
      <c r="BE120" s="844"/>
      <c r="BF120" s="844"/>
      <c r="BG120" s="844"/>
      <c r="BH120" s="844"/>
      <c r="BI120" s="844"/>
      <c r="BJ120" s="844"/>
      <c r="BK120" s="844"/>
      <c r="BL120" s="844"/>
      <c r="BM120" s="844"/>
      <c r="BN120" s="844"/>
      <c r="BO120" s="844"/>
      <c r="BP120" s="845"/>
      <c r="BQ120" s="897">
        <v>3983288</v>
      </c>
      <c r="BR120" s="878"/>
      <c r="BS120" s="878"/>
      <c r="BT120" s="878"/>
      <c r="BU120" s="878"/>
      <c r="BV120" s="878">
        <v>5540131</v>
      </c>
      <c r="BW120" s="878"/>
      <c r="BX120" s="878"/>
      <c r="BY120" s="878"/>
      <c r="BZ120" s="878"/>
      <c r="CA120" s="878">
        <v>8168174</v>
      </c>
      <c r="CB120" s="878"/>
      <c r="CC120" s="878"/>
      <c r="CD120" s="878"/>
      <c r="CE120" s="878"/>
      <c r="CF120" s="902">
        <v>238.8</v>
      </c>
      <c r="CG120" s="903"/>
      <c r="CH120" s="903"/>
      <c r="CI120" s="903"/>
      <c r="CJ120" s="903"/>
      <c r="CK120" s="904" t="s">
        <v>444</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v>15139</v>
      </c>
      <c r="DH120" s="878"/>
      <c r="DI120" s="878"/>
      <c r="DJ120" s="878"/>
      <c r="DK120" s="878"/>
      <c r="DL120" s="878">
        <v>15931</v>
      </c>
      <c r="DM120" s="878"/>
      <c r="DN120" s="878"/>
      <c r="DO120" s="878"/>
      <c r="DP120" s="878"/>
      <c r="DQ120" s="878">
        <v>21631</v>
      </c>
      <c r="DR120" s="878"/>
      <c r="DS120" s="878"/>
      <c r="DT120" s="878"/>
      <c r="DU120" s="878"/>
      <c r="DV120" s="879">
        <v>0.6</v>
      </c>
      <c r="DW120" s="879"/>
      <c r="DX120" s="879"/>
      <c r="DY120" s="879"/>
      <c r="DZ120" s="880"/>
    </row>
    <row r="121" spans="1:130" s="218" customFormat="1" ht="26.25" customHeight="1" x14ac:dyDescent="0.15">
      <c r="A121" s="856"/>
      <c r="B121" s="857"/>
      <c r="C121" s="899" t="s">
        <v>445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446</v>
      </c>
      <c r="BA121" s="788"/>
      <c r="BB121" s="788"/>
      <c r="BC121" s="788"/>
      <c r="BD121" s="788"/>
      <c r="BE121" s="788"/>
      <c r="BF121" s="788"/>
      <c r="BG121" s="788"/>
      <c r="BH121" s="788"/>
      <c r="BI121" s="788"/>
      <c r="BJ121" s="788"/>
      <c r="BK121" s="788"/>
      <c r="BL121" s="788"/>
      <c r="BM121" s="788"/>
      <c r="BN121" s="788"/>
      <c r="BO121" s="788"/>
      <c r="BP121" s="789"/>
      <c r="BQ121" s="852">
        <v>324979</v>
      </c>
      <c r="BR121" s="853"/>
      <c r="BS121" s="853"/>
      <c r="BT121" s="853"/>
      <c r="BU121" s="853"/>
      <c r="BV121" s="853">
        <v>325050</v>
      </c>
      <c r="BW121" s="853"/>
      <c r="BX121" s="853"/>
      <c r="BY121" s="853"/>
      <c r="BZ121" s="853"/>
      <c r="CA121" s="853">
        <v>282255</v>
      </c>
      <c r="CB121" s="853"/>
      <c r="CC121" s="853"/>
      <c r="CD121" s="853"/>
      <c r="CE121" s="853"/>
      <c r="CF121" s="911">
        <v>8.3000000000000007</v>
      </c>
      <c r="CG121" s="912"/>
      <c r="CH121" s="912"/>
      <c r="CI121" s="912"/>
      <c r="CJ121" s="912"/>
      <c r="CK121" s="905"/>
      <c r="CL121" s="891"/>
      <c r="CM121" s="891"/>
      <c r="CN121" s="891"/>
      <c r="CO121" s="892"/>
      <c r="CP121" s="871" t="s">
        <v>390</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8" customFormat="1" ht="26.25" customHeight="1" x14ac:dyDescent="0.15">
      <c r="A122" s="856"/>
      <c r="B122" s="857"/>
      <c r="C122" s="851" t="s">
        <v>428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447</v>
      </c>
      <c r="BA122" s="875"/>
      <c r="BB122" s="875"/>
      <c r="BC122" s="875"/>
      <c r="BD122" s="875"/>
      <c r="BE122" s="875"/>
      <c r="BF122" s="875"/>
      <c r="BG122" s="875"/>
      <c r="BH122" s="875"/>
      <c r="BI122" s="875"/>
      <c r="BJ122" s="875"/>
      <c r="BK122" s="875"/>
      <c r="BL122" s="875"/>
      <c r="BM122" s="875"/>
      <c r="BN122" s="875"/>
      <c r="BO122" s="875"/>
      <c r="BP122" s="876"/>
      <c r="BQ122" s="915">
        <v>7611620</v>
      </c>
      <c r="BR122" s="881"/>
      <c r="BS122" s="881"/>
      <c r="BT122" s="881"/>
      <c r="BU122" s="881"/>
      <c r="BV122" s="881">
        <v>7210742</v>
      </c>
      <c r="BW122" s="881"/>
      <c r="BX122" s="881"/>
      <c r="BY122" s="881"/>
      <c r="BZ122" s="881"/>
      <c r="CA122" s="881">
        <v>7187812</v>
      </c>
      <c r="CB122" s="881"/>
      <c r="CC122" s="881"/>
      <c r="CD122" s="881"/>
      <c r="CE122" s="881"/>
      <c r="CF122" s="882">
        <v>210.2</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448</v>
      </c>
      <c r="BP123" s="914"/>
      <c r="BQ123" s="868">
        <v>11919887</v>
      </c>
      <c r="BR123" s="869"/>
      <c r="BS123" s="869"/>
      <c r="BT123" s="869"/>
      <c r="BU123" s="869"/>
      <c r="BV123" s="869">
        <v>13075923</v>
      </c>
      <c r="BW123" s="869"/>
      <c r="BX123" s="869"/>
      <c r="BY123" s="869"/>
      <c r="BZ123" s="869"/>
      <c r="CA123" s="869">
        <v>15638241</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450</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439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451</v>
      </c>
      <c r="CL125" s="888"/>
      <c r="CM125" s="888"/>
      <c r="CN125" s="888"/>
      <c r="CO125" s="889"/>
      <c r="CP125" s="896" t="s">
        <v>452</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453</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115</v>
      </c>
      <c r="AB127" s="816"/>
      <c r="AC127" s="816"/>
      <c r="AD127" s="816"/>
      <c r="AE127" s="817"/>
      <c r="AF127" s="818">
        <v>106</v>
      </c>
      <c r="AG127" s="816"/>
      <c r="AH127" s="816"/>
      <c r="AI127" s="816"/>
      <c r="AJ127" s="817"/>
      <c r="AK127" s="818">
        <v>90</v>
      </c>
      <c r="AL127" s="816"/>
      <c r="AM127" s="816"/>
      <c r="AN127" s="816"/>
      <c r="AO127" s="817"/>
      <c r="AP127" s="860">
        <v>0</v>
      </c>
      <c r="AQ127" s="861"/>
      <c r="AR127" s="861"/>
      <c r="AS127" s="861"/>
      <c r="AT127" s="862"/>
      <c r="AU127" s="220"/>
      <c r="AV127" s="220"/>
      <c r="AW127" s="220"/>
      <c r="AX127" s="877" t="s">
        <v>455</v>
      </c>
      <c r="AY127" s="848"/>
      <c r="AZ127" s="848"/>
      <c r="BA127" s="848"/>
      <c r="BB127" s="848"/>
      <c r="BC127" s="848"/>
      <c r="BD127" s="848"/>
      <c r="BE127" s="849"/>
      <c r="BF127" s="847" t="s">
        <v>456</v>
      </c>
      <c r="BG127" s="848"/>
      <c r="BH127" s="848"/>
      <c r="BI127" s="848"/>
      <c r="BJ127" s="848"/>
      <c r="BK127" s="848"/>
      <c r="BL127" s="849"/>
      <c r="BM127" s="847" t="s">
        <v>457</v>
      </c>
      <c r="BN127" s="848"/>
      <c r="BO127" s="848"/>
      <c r="BP127" s="848"/>
      <c r="BQ127" s="848"/>
      <c r="BR127" s="848"/>
      <c r="BS127" s="849"/>
      <c r="BT127" s="847" t="s">
        <v>458</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459</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461</v>
      </c>
      <c r="X128" s="834"/>
      <c r="Y128" s="834"/>
      <c r="Z128" s="835"/>
      <c r="AA128" s="836">
        <v>10858</v>
      </c>
      <c r="AB128" s="837"/>
      <c r="AC128" s="837"/>
      <c r="AD128" s="837"/>
      <c r="AE128" s="838"/>
      <c r="AF128" s="839">
        <v>15446</v>
      </c>
      <c r="AG128" s="837"/>
      <c r="AH128" s="837"/>
      <c r="AI128" s="837"/>
      <c r="AJ128" s="838"/>
      <c r="AK128" s="839">
        <v>18699</v>
      </c>
      <c r="AL128" s="837"/>
      <c r="AM128" s="837"/>
      <c r="AN128" s="837"/>
      <c r="AO128" s="838"/>
      <c r="AP128" s="840"/>
      <c r="AQ128" s="841"/>
      <c r="AR128" s="841"/>
      <c r="AS128" s="841"/>
      <c r="AT128" s="842"/>
      <c r="AU128" s="220"/>
      <c r="AV128" s="220"/>
      <c r="AW128" s="220"/>
      <c r="AX128" s="843" t="s">
        <v>462</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463</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464</v>
      </c>
      <c r="X129" s="813"/>
      <c r="Y129" s="813"/>
      <c r="Z129" s="814"/>
      <c r="AA129" s="815">
        <v>4116900</v>
      </c>
      <c r="AB129" s="816"/>
      <c r="AC129" s="816"/>
      <c r="AD129" s="816"/>
      <c r="AE129" s="817"/>
      <c r="AF129" s="818">
        <v>4118376</v>
      </c>
      <c r="AG129" s="816"/>
      <c r="AH129" s="816"/>
      <c r="AI129" s="816"/>
      <c r="AJ129" s="817"/>
      <c r="AK129" s="818">
        <v>4258059</v>
      </c>
      <c r="AL129" s="816"/>
      <c r="AM129" s="816"/>
      <c r="AN129" s="816"/>
      <c r="AO129" s="817"/>
      <c r="AP129" s="819"/>
      <c r="AQ129" s="820"/>
      <c r="AR129" s="820"/>
      <c r="AS129" s="820"/>
      <c r="AT129" s="821"/>
      <c r="AU129" s="221"/>
      <c r="AV129" s="221"/>
      <c r="AW129" s="221"/>
      <c r="AX129" s="787" t="s">
        <v>465</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467</v>
      </c>
      <c r="X130" s="813"/>
      <c r="Y130" s="813"/>
      <c r="Z130" s="814"/>
      <c r="AA130" s="815">
        <v>885373</v>
      </c>
      <c r="AB130" s="816"/>
      <c r="AC130" s="816"/>
      <c r="AD130" s="816"/>
      <c r="AE130" s="817"/>
      <c r="AF130" s="818">
        <v>833506</v>
      </c>
      <c r="AG130" s="816"/>
      <c r="AH130" s="816"/>
      <c r="AI130" s="816"/>
      <c r="AJ130" s="817"/>
      <c r="AK130" s="818">
        <v>838010</v>
      </c>
      <c r="AL130" s="816"/>
      <c r="AM130" s="816"/>
      <c r="AN130" s="816"/>
      <c r="AO130" s="817"/>
      <c r="AP130" s="819"/>
      <c r="AQ130" s="820"/>
      <c r="AR130" s="820"/>
      <c r="AS130" s="820"/>
      <c r="AT130" s="821"/>
      <c r="AU130" s="221"/>
      <c r="AV130" s="221"/>
      <c r="AW130" s="221"/>
      <c r="AX130" s="787" t="s">
        <v>468</v>
      </c>
      <c r="AY130" s="788"/>
      <c r="AZ130" s="788"/>
      <c r="BA130" s="788"/>
      <c r="BB130" s="788"/>
      <c r="BC130" s="788"/>
      <c r="BD130" s="788"/>
      <c r="BE130" s="789"/>
      <c r="BF130" s="790">
        <v>8.6999999999999993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469</v>
      </c>
      <c r="X131" s="797"/>
      <c r="Y131" s="797"/>
      <c r="Z131" s="798"/>
      <c r="AA131" s="799">
        <v>3231527</v>
      </c>
      <c r="AB131" s="800"/>
      <c r="AC131" s="800"/>
      <c r="AD131" s="800"/>
      <c r="AE131" s="801"/>
      <c r="AF131" s="802">
        <v>3284870</v>
      </c>
      <c r="AG131" s="800"/>
      <c r="AH131" s="800"/>
      <c r="AI131" s="800"/>
      <c r="AJ131" s="801"/>
      <c r="AK131" s="802">
        <v>3420049</v>
      </c>
      <c r="AL131" s="800"/>
      <c r="AM131" s="800"/>
      <c r="AN131" s="800"/>
      <c r="AO131" s="801"/>
      <c r="AP131" s="803"/>
      <c r="AQ131" s="804"/>
      <c r="AR131" s="804"/>
      <c r="AS131" s="804"/>
      <c r="AT131" s="805"/>
      <c r="AU131" s="221"/>
      <c r="AV131" s="221"/>
      <c r="AW131" s="221"/>
      <c r="AX131" s="765" t="s">
        <v>470</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472</v>
      </c>
      <c r="W132" s="778"/>
      <c r="X132" s="778"/>
      <c r="Y132" s="778"/>
      <c r="Z132" s="779"/>
      <c r="AA132" s="780">
        <v>7.7007247660000004</v>
      </c>
      <c r="AB132" s="781"/>
      <c r="AC132" s="781"/>
      <c r="AD132" s="781"/>
      <c r="AE132" s="782"/>
      <c r="AF132" s="783">
        <v>10.00386621</v>
      </c>
      <c r="AG132" s="781"/>
      <c r="AH132" s="781"/>
      <c r="AI132" s="781"/>
      <c r="AJ132" s="782"/>
      <c r="AK132" s="783">
        <v>8.4623056569999999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473</v>
      </c>
      <c r="W133" s="757"/>
      <c r="X133" s="757"/>
      <c r="Y133" s="757"/>
      <c r="Z133" s="758"/>
      <c r="AA133" s="759">
        <v>6.7</v>
      </c>
      <c r="AB133" s="760"/>
      <c r="AC133" s="760"/>
      <c r="AD133" s="760"/>
      <c r="AE133" s="761"/>
      <c r="AF133" s="759">
        <v>7.9</v>
      </c>
      <c r="AG133" s="760"/>
      <c r="AH133" s="760"/>
      <c r="AI133" s="760"/>
      <c r="AJ133" s="761"/>
      <c r="AK133" s="759">
        <v>8.6999999999999993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t1FiHvzQDGRGpxB5rlM5wIBueNzsF9Mv3gjxWXFW60UjRDD72RLiXATKp72SgqTofrXgCeYuZcSZ3YL2LEQ4Q==" saltValue="P4gyNv6I2QQ4O9PKUOB1m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QVw6+6BsR+q8vM4YQYPnpr9CYl6VWb9BefQrqn4RtMZluNjbg/saVenHYB8CaU4ISw0sj3VfXpNBXdPV03qHVQ==" saltValue="5AX0nMcHPm+JrFDaUoWj6g=="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H55" sqref="H55:H57"/>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s/eRA75EAYq+6Od3iW+J18eEXnBMTZfH5doYZS1o7TYIB1FSmwQjfO9oaQPn7cmY0gssKJLsBaZKd3x6lh0cA==" saltValue="bxdJUQ+EsCygozzRsrvYu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H55" sqref="H55:H57"/>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482</v>
      </c>
      <c r="AL9" s="1167"/>
      <c r="AM9" s="1167"/>
      <c r="AN9" s="1168"/>
      <c r="AO9" s="269">
        <v>1016664</v>
      </c>
      <c r="AP9" s="269">
        <v>102198</v>
      </c>
      <c r="AQ9" s="270">
        <v>120794</v>
      </c>
      <c r="AR9" s="271">
        <v>-15.4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483</v>
      </c>
      <c r="AL10" s="1167"/>
      <c r="AM10" s="1167"/>
      <c r="AN10" s="1168"/>
      <c r="AO10" s="272">
        <v>174120</v>
      </c>
      <c r="AP10" s="272">
        <v>17503</v>
      </c>
      <c r="AQ10" s="273">
        <v>16294</v>
      </c>
      <c r="AR10" s="274">
        <v>7.4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484</v>
      </c>
      <c r="AL11" s="1167"/>
      <c r="AM11" s="1167"/>
      <c r="AN11" s="1168"/>
      <c r="AO11" s="272" t="s">
        <v>485</v>
      </c>
      <c r="AP11" s="272" t="s">
        <v>485</v>
      </c>
      <c r="AQ11" s="273">
        <v>1928</v>
      </c>
      <c r="AR11" s="274" t="s">
        <v>485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485</v>
      </c>
      <c r="AP12" s="272" t="s">
        <v>485</v>
      </c>
      <c r="AQ12" s="273">
        <v>20</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487</v>
      </c>
      <c r="AL13" s="1167"/>
      <c r="AM13" s="1167"/>
      <c r="AN13" s="1168"/>
      <c r="AO13" s="272">
        <v>86696</v>
      </c>
      <c r="AP13" s="272">
        <v>8715</v>
      </c>
      <c r="AQ13" s="273">
        <v>4630</v>
      </c>
      <c r="AR13" s="274">
        <v>88.2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488</v>
      </c>
      <c r="AL14" s="1167"/>
      <c r="AM14" s="1167"/>
      <c r="AN14" s="1168"/>
      <c r="AO14" s="272">
        <v>54658</v>
      </c>
      <c r="AP14" s="272">
        <v>5494</v>
      </c>
      <c r="AQ14" s="273">
        <v>2459</v>
      </c>
      <c r="AR14" s="274">
        <v>123.4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489</v>
      </c>
      <c r="AL15" s="1170"/>
      <c r="AM15" s="1170"/>
      <c r="AN15" s="1171"/>
      <c r="AO15" s="272">
        <v>-81618</v>
      </c>
      <c r="AP15" s="272">
        <v>-8204</v>
      </c>
      <c r="AQ15" s="273">
        <v>-7108</v>
      </c>
      <c r="AR15" s="274">
        <v>15.4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1250520</v>
      </c>
      <c r="AP16" s="272">
        <v>125706</v>
      </c>
      <c r="AQ16" s="273">
        <v>139017</v>
      </c>
      <c r="AR16" s="274">
        <v>-9.6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494</v>
      </c>
      <c r="AL21" s="1173"/>
      <c r="AM21" s="1173"/>
      <c r="AN21" s="1174"/>
      <c r="AO21" s="285">
        <v>11.56</v>
      </c>
      <c r="AP21" s="286">
        <v>11.1</v>
      </c>
      <c r="AQ21" s="287">
        <v>0.46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495</v>
      </c>
      <c r="AL22" s="1173"/>
      <c r="AM22" s="1173"/>
      <c r="AN22" s="1174"/>
      <c r="AO22" s="290">
        <v>93.6</v>
      </c>
      <c r="AP22" s="291">
        <v>96.5</v>
      </c>
      <c r="AQ22" s="292">
        <v>-2.9</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499</v>
      </c>
      <c r="AL32" s="1157"/>
      <c r="AM32" s="1157"/>
      <c r="AN32" s="1158"/>
      <c r="AO32" s="300">
        <v>1112066</v>
      </c>
      <c r="AP32" s="300">
        <v>111788</v>
      </c>
      <c r="AQ32" s="301">
        <v>62408</v>
      </c>
      <c r="AR32" s="302">
        <v>79.099999999999994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500</v>
      </c>
      <c r="AL33" s="1157"/>
      <c r="AM33" s="1157"/>
      <c r="AN33" s="1158"/>
      <c r="AO33" s="300" t="s">
        <v>485</v>
      </c>
      <c r="AP33" s="300" t="s">
        <v>485</v>
      </c>
      <c r="AQ33" s="301" t="s">
        <v>485</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501</v>
      </c>
      <c r="AL34" s="1157"/>
      <c r="AM34" s="1157"/>
      <c r="AN34" s="1158"/>
      <c r="AO34" s="300" t="s">
        <v>485</v>
      </c>
      <c r="AP34" s="300" t="s">
        <v>485</v>
      </c>
      <c r="AQ34" s="301">
        <v>4</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502</v>
      </c>
      <c r="AL35" s="1157"/>
      <c r="AM35" s="1157"/>
      <c r="AN35" s="1158"/>
      <c r="AO35" s="300">
        <v>1944</v>
      </c>
      <c r="AP35" s="300">
        <v>195</v>
      </c>
      <c r="AQ35" s="301">
        <v>14219</v>
      </c>
      <c r="AR35" s="302">
        <v>-98.6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503</v>
      </c>
      <c r="AL36" s="1157"/>
      <c r="AM36" s="1157"/>
      <c r="AN36" s="1158"/>
      <c r="AO36" s="300">
        <v>32024</v>
      </c>
      <c r="AP36" s="300">
        <v>3219</v>
      </c>
      <c r="AQ36" s="301">
        <v>4004</v>
      </c>
      <c r="AR36" s="302">
        <v>-19.600000000000001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504</v>
      </c>
      <c r="AL37" s="1157"/>
      <c r="AM37" s="1157"/>
      <c r="AN37" s="1158"/>
      <c r="AO37" s="300">
        <v>90</v>
      </c>
      <c r="AP37" s="300">
        <v>9</v>
      </c>
      <c r="AQ37" s="301">
        <v>309</v>
      </c>
      <c r="AR37" s="302">
        <v>-97.1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505</v>
      </c>
      <c r="AL38" s="1160"/>
      <c r="AM38" s="1160"/>
      <c r="AN38" s="1161"/>
      <c r="AO38" s="303" t="s">
        <v>485</v>
      </c>
      <c r="AP38" s="303" t="s">
        <v>485</v>
      </c>
      <c r="AQ38" s="304">
        <v>4</v>
      </c>
      <c r="AR38" s="292" t="s">
        <v>485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506</v>
      </c>
      <c r="AL39" s="1160"/>
      <c r="AM39" s="1160"/>
      <c r="AN39" s="1161"/>
      <c r="AO39" s="300">
        <v>-18699</v>
      </c>
      <c r="AP39" s="300">
        <v>-1880</v>
      </c>
      <c r="AQ39" s="301">
        <v>-2554</v>
      </c>
      <c r="AR39" s="302">
        <v>-26.4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507</v>
      </c>
      <c r="AL40" s="1157"/>
      <c r="AM40" s="1157"/>
      <c r="AN40" s="1158"/>
      <c r="AO40" s="300">
        <v>-838010</v>
      </c>
      <c r="AP40" s="300">
        <v>-84239</v>
      </c>
      <c r="AQ40" s="301">
        <v>-52280</v>
      </c>
      <c r="AR40" s="302">
        <v>61.1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289415</v>
      </c>
      <c r="AP41" s="300">
        <v>29093</v>
      </c>
      <c r="AQ41" s="301">
        <v>26115</v>
      </c>
      <c r="AR41" s="302">
        <v>11.4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477</v>
      </c>
      <c r="AN49" s="1151" t="s">
        <v>510</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1765934</v>
      </c>
      <c r="AN51" s="322">
        <v>169070</v>
      </c>
      <c r="AO51" s="323">
        <v>-25.2</v>
      </c>
      <c r="AP51" s="324">
        <v>117234</v>
      </c>
      <c r="AQ51" s="325">
        <v>13.4</v>
      </c>
      <c r="AR51" s="326">
        <v>-38.6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430397</v>
      </c>
      <c r="AN52" s="330">
        <v>41206</v>
      </c>
      <c r="AO52" s="331">
        <v>-26</v>
      </c>
      <c r="AP52" s="332">
        <v>59796</v>
      </c>
      <c r="AQ52" s="333">
        <v>16.600000000000001</v>
      </c>
      <c r="AR52" s="334">
        <v>-42.6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1967478</v>
      </c>
      <c r="AN53" s="322">
        <v>190536</v>
      </c>
      <c r="AO53" s="323">
        <v>12.7</v>
      </c>
      <c r="AP53" s="324">
        <v>97758</v>
      </c>
      <c r="AQ53" s="325">
        <v>-16.600000000000001</v>
      </c>
      <c r="AR53" s="326">
        <v>29.3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370374</v>
      </c>
      <c r="AN54" s="330">
        <v>35868</v>
      </c>
      <c r="AO54" s="331">
        <v>-13</v>
      </c>
      <c r="AP54" s="332">
        <v>45946</v>
      </c>
      <c r="AQ54" s="333">
        <v>-23.2</v>
      </c>
      <c r="AR54" s="334">
        <v>10.199999999999999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1222062</v>
      </c>
      <c r="AN55" s="322">
        <v>118959</v>
      </c>
      <c r="AO55" s="323">
        <v>-37.6</v>
      </c>
      <c r="AP55" s="324">
        <v>91338</v>
      </c>
      <c r="AQ55" s="325">
        <v>-6.6</v>
      </c>
      <c r="AR55" s="326">
        <v>-31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263454</v>
      </c>
      <c r="AN56" s="330">
        <v>25645</v>
      </c>
      <c r="AO56" s="331">
        <v>-28.5</v>
      </c>
      <c r="AP56" s="332">
        <v>43989</v>
      </c>
      <c r="AQ56" s="333">
        <v>-4.3</v>
      </c>
      <c r="AR56" s="334">
        <v>-24.2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807713</v>
      </c>
      <c r="AN57" s="322">
        <v>79609</v>
      </c>
      <c r="AO57" s="323">
        <v>-33.1</v>
      </c>
      <c r="AP57" s="324">
        <v>103975</v>
      </c>
      <c r="AQ57" s="325">
        <v>13.8</v>
      </c>
      <c r="AR57" s="326">
        <v>-46.9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216448</v>
      </c>
      <c r="AN58" s="330">
        <v>21333</v>
      </c>
      <c r="AO58" s="331">
        <v>-16.8</v>
      </c>
      <c r="AP58" s="332">
        <v>52698</v>
      </c>
      <c r="AQ58" s="333">
        <v>19.8</v>
      </c>
      <c r="AR58" s="334">
        <v>-36.6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1030065</v>
      </c>
      <c r="AN59" s="322">
        <v>103545</v>
      </c>
      <c r="AO59" s="323">
        <v>30.1</v>
      </c>
      <c r="AP59" s="324">
        <v>112678</v>
      </c>
      <c r="AQ59" s="325">
        <v>8.4</v>
      </c>
      <c r="AR59" s="326">
        <v>21.7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303356</v>
      </c>
      <c r="AN60" s="330">
        <v>30494</v>
      </c>
      <c r="AO60" s="331">
        <v>42.9</v>
      </c>
      <c r="AP60" s="332">
        <v>55165</v>
      </c>
      <c r="AQ60" s="333">
        <v>4.7</v>
      </c>
      <c r="AR60" s="334">
        <v>38.200000000000003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1358650</v>
      </c>
      <c r="AN61" s="337">
        <v>132344</v>
      </c>
      <c r="AO61" s="338">
        <v>-10.6</v>
      </c>
      <c r="AP61" s="339">
        <v>104597</v>
      </c>
      <c r="AQ61" s="340">
        <v>2.5</v>
      </c>
      <c r="AR61" s="326">
        <v>-13.1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316806</v>
      </c>
      <c r="AN62" s="330">
        <v>30909</v>
      </c>
      <c r="AO62" s="331">
        <v>-8.3000000000000007</v>
      </c>
      <c r="AP62" s="332">
        <v>51519</v>
      </c>
      <c r="AQ62" s="333">
        <v>2.7</v>
      </c>
      <c r="AR62" s="334">
        <v>-11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0+f6odTG2cbAXvlg28LTtWaI5OaYG6f8EFT9VmXt6jPxRPX4ntqJFPnPWU3hNr7fFUIQ0zEnTfhGLTos8Y6qfw==" saltValue="RKt/UJDjTGHSnlfONm1wi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sVOfsvW7PLqt95xcgTnbpfmJO1CCHGPcutQeuJzDAWytnVruTqr5YIi26erP90CH65gY8WsMXZiaPuLpkUw1ng==" saltValue="8Ehy/0RWxFSaqajXUOgu9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1uD+Pv96+YZruv/5gf/gpdkEc2xKVTY97b9XeIEjnrzcaTOOa5wzMfWgzKgZDacpH2hJyVi182LQ91EyWltk7A==" saltValue="jxoFoJF6qe6rJQ6W13NmV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F49" sqref="F49"/>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34.06</v>
      </c>
      <c r="G47" s="12">
        <v>35.31</v>
      </c>
      <c r="H47" s="12">
        <v>38.65</v>
      </c>
      <c r="I47" s="12">
        <v>39.4</v>
      </c>
      <c r="J47" s="13">
        <v>41.32</v>
      </c>
    </row>
    <row r="48" spans="2:10" ht="57.75" customHeight="1" x14ac:dyDescent="0.15">
      <c r="B48" s="14"/>
      <c r="C48" s="1177" t="s">
        <v>4</v>
      </c>
      <c r="D48" s="1177"/>
      <c r="E48" s="1178"/>
      <c r="F48" s="15">
        <v>12.78</v>
      </c>
      <c r="G48" s="16">
        <v>17.39</v>
      </c>
      <c r="H48" s="16">
        <v>23.04</v>
      </c>
      <c r="I48" s="16">
        <v>20.72</v>
      </c>
      <c r="J48" s="17">
        <v>41.43</v>
      </c>
    </row>
    <row r="49" spans="2:10" ht="57.75" customHeight="1" thickBot="1" x14ac:dyDescent="0.2">
      <c r="B49" s="18"/>
      <c r="C49" s="1179" t="s">
        <v>5</v>
      </c>
      <c r="D49" s="1179"/>
      <c r="E49" s="1180"/>
      <c r="F49" s="19">
        <v>0.93</v>
      </c>
      <c r="G49" s="20">
        <v>2.41</v>
      </c>
      <c r="H49" s="20" t="s">
        <v>529</v>
      </c>
      <c r="I49" s="20" t="s">
        <v>530</v>
      </c>
      <c r="J49" s="21">
        <v>8.17</v>
      </c>
    </row>
    <row r="50" spans="2:10" x14ac:dyDescent="0.15"/>
  </sheetData>
  <sheetProtection algorithmName="SHA-512" hashValue="zkqQf0ASbRIHWfW/6NndWjg6lbUZBIp32iJBhNlyGRty3tyNs5gvuoOudoSPM4xGk3AvNRhXYJoMC0c7h7JtMw==" saltValue="XFmU0UFIp0j2zFcCBO+Ts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H55" sqref="H55:H57"/>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531</v>
      </c>
      <c r="D34" s="1187"/>
      <c r="E34" s="1188"/>
      <c r="F34" s="32">
        <v>12.77</v>
      </c>
      <c r="G34" s="33">
        <v>17.39</v>
      </c>
      <c r="H34" s="33">
        <v>23.03</v>
      </c>
      <c r="I34" s="33">
        <v>20.71</v>
      </c>
      <c r="J34" s="34">
        <v>41.43</v>
      </c>
      <c r="K34" s="22"/>
      <c r="L34" s="22"/>
      <c r="M34" s="22"/>
      <c r="N34" s="22"/>
      <c r="O34" s="22"/>
      <c r="P34" s="22"/>
    </row>
    <row r="35" spans="1:16" ht="39" customHeight="1" x14ac:dyDescent="0.15">
      <c r="A35" s="22"/>
      <c r="B35" s="35"/>
      <c r="C35" s="1181" t="s">
        <v>532</v>
      </c>
      <c r="D35" s="1182"/>
      <c r="E35" s="1183"/>
      <c r="F35" s="36">
        <v>4.96</v>
      </c>
      <c r="G35" s="37">
        <v>3.99</v>
      </c>
      <c r="H35" s="37">
        <v>3.03</v>
      </c>
      <c r="I35" s="37">
        <v>3.59</v>
      </c>
      <c r="J35" s="38">
        <v>3.5</v>
      </c>
      <c r="K35" s="22"/>
      <c r="L35" s="22"/>
      <c r="M35" s="22"/>
      <c r="N35" s="22"/>
      <c r="O35" s="22"/>
      <c r="P35" s="22"/>
    </row>
    <row r="36" spans="1:16" ht="39" customHeight="1" x14ac:dyDescent="0.15">
      <c r="A36" s="22"/>
      <c r="B36" s="35"/>
      <c r="C36" s="1181" t="s">
        <v>533</v>
      </c>
      <c r="D36" s="1182"/>
      <c r="E36" s="1183"/>
      <c r="F36" s="36">
        <v>1.54</v>
      </c>
      <c r="G36" s="37">
        <v>1.35</v>
      </c>
      <c r="H36" s="37">
        <v>1.62</v>
      </c>
      <c r="I36" s="37">
        <v>1.41</v>
      </c>
      <c r="J36" s="38">
        <v>2.66</v>
      </c>
      <c r="K36" s="22"/>
      <c r="L36" s="22"/>
      <c r="M36" s="22"/>
      <c r="N36" s="22"/>
      <c r="O36" s="22"/>
      <c r="P36" s="22"/>
    </row>
    <row r="37" spans="1:16" ht="39" customHeight="1" x14ac:dyDescent="0.15">
      <c r="A37" s="22"/>
      <c r="B37" s="35"/>
      <c r="C37" s="1181" t="s">
        <v>534</v>
      </c>
      <c r="D37" s="1182"/>
      <c r="E37" s="1183"/>
      <c r="F37" s="36">
        <v>0.96</v>
      </c>
      <c r="G37" s="37">
        <v>1.66</v>
      </c>
      <c r="H37" s="37">
        <v>0.9</v>
      </c>
      <c r="I37" s="37">
        <v>0.64</v>
      </c>
      <c r="J37" s="38">
        <v>0.86</v>
      </c>
      <c r="K37" s="22"/>
      <c r="L37" s="22"/>
      <c r="M37" s="22"/>
      <c r="N37" s="22"/>
      <c r="O37" s="22"/>
      <c r="P37" s="22"/>
    </row>
    <row r="38" spans="1:16" ht="39" customHeight="1" x14ac:dyDescent="0.15">
      <c r="A38" s="22"/>
      <c r="B38" s="35"/>
      <c r="C38" s="1181" t="s">
        <v>535</v>
      </c>
      <c r="D38" s="1182"/>
      <c r="E38" s="1183"/>
      <c r="F38" s="36">
        <v>0.05</v>
      </c>
      <c r="G38" s="37">
        <v>0.02</v>
      </c>
      <c r="H38" s="37">
        <v>0.02</v>
      </c>
      <c r="I38" s="37">
        <v>0.08</v>
      </c>
      <c r="J38" s="38">
        <v>0.3</v>
      </c>
      <c r="K38" s="22"/>
      <c r="L38" s="22"/>
      <c r="M38" s="22"/>
      <c r="N38" s="22"/>
      <c r="O38" s="22"/>
      <c r="P38" s="22"/>
    </row>
    <row r="39" spans="1:16" ht="39" customHeight="1" x14ac:dyDescent="0.15">
      <c r="A39" s="22"/>
      <c r="B39" s="35"/>
      <c r="C39" s="1181"/>
      <c r="D39" s="1182"/>
      <c r="E39" s="1183"/>
      <c r="F39" s="36"/>
      <c r="G39" s="37"/>
      <c r="H39" s="37"/>
      <c r="I39" s="37"/>
      <c r="J39" s="38"/>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536</v>
      </c>
      <c r="D42" s="1182"/>
      <c r="E42" s="1183"/>
      <c r="F42" s="36" t="s">
        <v>485</v>
      </c>
      <c r="G42" s="37" t="s">
        <v>485</v>
      </c>
      <c r="H42" s="37" t="s">
        <v>485</v>
      </c>
      <c r="I42" s="37" t="s">
        <v>485</v>
      </c>
      <c r="J42" s="38" t="s">
        <v>485</v>
      </c>
      <c r="K42" s="22"/>
      <c r="L42" s="22"/>
      <c r="M42" s="22"/>
      <c r="N42" s="22"/>
      <c r="O42" s="22"/>
      <c r="P42" s="22"/>
    </row>
    <row r="43" spans="1:16" ht="39" customHeight="1" thickBot="1" x14ac:dyDescent="0.2">
      <c r="A43" s="22"/>
      <c r="B43" s="40"/>
      <c r="C43" s="1184" t="s">
        <v>537</v>
      </c>
      <c r="D43" s="1185"/>
      <c r="E43" s="1186"/>
      <c r="F43" s="41" t="s">
        <v>485</v>
      </c>
      <c r="G43" s="42" t="s">
        <v>485</v>
      </c>
      <c r="H43" s="42" t="s">
        <v>485</v>
      </c>
      <c r="I43" s="42" t="s">
        <v>485</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CUW20X8id3uSgnaMQiMTtH6IiVw5xeJyjbW2FCF5Z+srmCbA8kbe4bb1rOxd18YsCtzgn1ZGuNy7DqjfII1Iw==" saltValue="NdnnQH8MOnZaI/Fqr/fSd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P55" sqref="P55"/>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952</v>
      </c>
      <c r="L45" s="60">
        <v>1020</v>
      </c>
      <c r="M45" s="60">
        <v>1115</v>
      </c>
      <c r="N45" s="60">
        <v>1146</v>
      </c>
      <c r="O45" s="61">
        <v>1112</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485</v>
      </c>
      <c r="L46" s="64" t="s">
        <v>485</v>
      </c>
      <c r="M46" s="64" t="s">
        <v>485</v>
      </c>
      <c r="N46" s="64" t="s">
        <v>485</v>
      </c>
      <c r="O46" s="65" t="s">
        <v>485</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485</v>
      </c>
      <c r="L47" s="64" t="s">
        <v>485</v>
      </c>
      <c r="M47" s="64" t="s">
        <v>485</v>
      </c>
      <c r="N47" s="64" t="s">
        <v>485</v>
      </c>
      <c r="O47" s="65" t="s">
        <v>485</v>
      </c>
      <c r="P47" s="48"/>
      <c r="Q47" s="48"/>
      <c r="R47" s="48"/>
      <c r="S47" s="48"/>
      <c r="T47" s="48"/>
      <c r="U47" s="48"/>
    </row>
    <row r="48" spans="1:21" ht="30.75" customHeight="1" x14ac:dyDescent="0.15">
      <c r="A48" s="48"/>
      <c r="B48" s="1214"/>
      <c r="C48" s="1215"/>
      <c r="D48" s="62"/>
      <c r="E48" s="1191" t="s">
        <v>13</v>
      </c>
      <c r="F48" s="1191"/>
      <c r="G48" s="1191"/>
      <c r="H48" s="1191"/>
      <c r="I48" s="1191"/>
      <c r="J48" s="1192"/>
      <c r="K48" s="63">
        <v>1</v>
      </c>
      <c r="L48" s="64">
        <v>1</v>
      </c>
      <c r="M48" s="64">
        <v>1</v>
      </c>
      <c r="N48" s="64">
        <v>1</v>
      </c>
      <c r="O48" s="65">
        <v>2</v>
      </c>
      <c r="P48" s="48"/>
      <c r="Q48" s="48"/>
      <c r="R48" s="48"/>
      <c r="S48" s="48"/>
      <c r="T48" s="48"/>
      <c r="U48" s="48"/>
    </row>
    <row r="49" spans="1:21" ht="30.75" customHeight="1" x14ac:dyDescent="0.15">
      <c r="A49" s="48"/>
      <c r="B49" s="1214"/>
      <c r="C49" s="1215"/>
      <c r="D49" s="62"/>
      <c r="E49" s="1191" t="s">
        <v>14</v>
      </c>
      <c r="F49" s="1191"/>
      <c r="G49" s="1191"/>
      <c r="H49" s="1191"/>
      <c r="I49" s="1191"/>
      <c r="J49" s="1192"/>
      <c r="K49" s="63">
        <v>25</v>
      </c>
      <c r="L49" s="64">
        <v>27</v>
      </c>
      <c r="M49" s="64">
        <v>29</v>
      </c>
      <c r="N49" s="64">
        <v>31</v>
      </c>
      <c r="O49" s="65">
        <v>32</v>
      </c>
      <c r="P49" s="48"/>
      <c r="Q49" s="48"/>
      <c r="R49" s="48"/>
      <c r="S49" s="48"/>
      <c r="T49" s="48"/>
      <c r="U49" s="48"/>
    </row>
    <row r="50" spans="1:21" ht="30.75" customHeight="1" x14ac:dyDescent="0.15">
      <c r="A50" s="48"/>
      <c r="B50" s="1214"/>
      <c r="C50" s="1215"/>
      <c r="D50" s="62"/>
      <c r="E50" s="1191" t="s">
        <v>15</v>
      </c>
      <c r="F50" s="1191"/>
      <c r="G50" s="1191"/>
      <c r="H50" s="1191"/>
      <c r="I50" s="1191"/>
      <c r="J50" s="1192"/>
      <c r="K50" s="63">
        <v>0</v>
      </c>
      <c r="L50" s="64">
        <v>0</v>
      </c>
      <c r="M50" s="64">
        <v>0</v>
      </c>
      <c r="N50" s="64">
        <v>0</v>
      </c>
      <c r="O50" s="65">
        <v>0</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485</v>
      </c>
      <c r="L51" s="64" t="s">
        <v>485</v>
      </c>
      <c r="M51" s="64" t="s">
        <v>485</v>
      </c>
      <c r="N51" s="64" t="s">
        <v>485</v>
      </c>
      <c r="O51" s="65" t="s">
        <v>485</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788</v>
      </c>
      <c r="L52" s="64">
        <v>841</v>
      </c>
      <c r="M52" s="64">
        <v>896</v>
      </c>
      <c r="N52" s="64">
        <v>848</v>
      </c>
      <c r="O52" s="65">
        <v>857</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190</v>
      </c>
      <c r="L53" s="69">
        <v>207</v>
      </c>
      <c r="M53" s="69">
        <v>249</v>
      </c>
      <c r="N53" s="69">
        <v>330</v>
      </c>
      <c r="O53" s="70">
        <v>289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J5c43XXnesS4EM2LBBlMpV2ah2Ts2os7h/4yKrRg99zlrD6+oon0shxGd4D+5KFN5oeXh4a0LDNblD1Tq7FsQ==" saltValue="bfOlx9yFOb1wKs+T7c4UJ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H55" sqref="H55:H57"/>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32" t="s">
        <v>30</v>
      </c>
      <c r="C41" s="1233"/>
      <c r="D41" s="105"/>
      <c r="E41" s="1234" t="s">
        <v>31</v>
      </c>
      <c r="F41" s="1234"/>
      <c r="G41" s="1234"/>
      <c r="H41" s="1235"/>
      <c r="I41" s="343">
        <v>11288</v>
      </c>
      <c r="J41" s="344">
        <v>11413</v>
      </c>
      <c r="K41" s="344">
        <v>10893</v>
      </c>
      <c r="L41" s="344">
        <v>10283</v>
      </c>
      <c r="M41" s="345">
        <v>9772</v>
      </c>
    </row>
    <row r="42" spans="2:13" ht="27.75" customHeight="1" x14ac:dyDescent="0.15">
      <c r="B42" s="1222"/>
      <c r="C42" s="1223"/>
      <c r="D42" s="106"/>
      <c r="E42" s="1226" t="s">
        <v>32</v>
      </c>
      <c r="F42" s="1226"/>
      <c r="G42" s="1226"/>
      <c r="H42" s="1227"/>
      <c r="I42" s="346" t="s">
        <v>485</v>
      </c>
      <c r="J42" s="347" t="s">
        <v>485</v>
      </c>
      <c r="K42" s="347" t="s">
        <v>485</v>
      </c>
      <c r="L42" s="347" t="s">
        <v>485</v>
      </c>
      <c r="M42" s="348" t="s">
        <v>485</v>
      </c>
    </row>
    <row r="43" spans="2:13" ht="27.75" customHeight="1" x14ac:dyDescent="0.15">
      <c r="B43" s="1222"/>
      <c r="C43" s="1223"/>
      <c r="D43" s="106"/>
      <c r="E43" s="1226" t="s">
        <v>33</v>
      </c>
      <c r="F43" s="1226"/>
      <c r="G43" s="1226"/>
      <c r="H43" s="1227"/>
      <c r="I43" s="346">
        <v>20</v>
      </c>
      <c r="J43" s="347">
        <v>17</v>
      </c>
      <c r="K43" s="347">
        <v>15</v>
      </c>
      <c r="L43" s="347">
        <v>16</v>
      </c>
      <c r="M43" s="348">
        <v>22</v>
      </c>
    </row>
    <row r="44" spans="2:13" ht="27.75" customHeight="1" x14ac:dyDescent="0.15">
      <c r="B44" s="1222"/>
      <c r="C44" s="1223"/>
      <c r="D44" s="106"/>
      <c r="E44" s="1226" t="s">
        <v>34</v>
      </c>
      <c r="F44" s="1226"/>
      <c r="G44" s="1226"/>
      <c r="H44" s="1227"/>
      <c r="I44" s="346">
        <v>171</v>
      </c>
      <c r="J44" s="347">
        <v>129</v>
      </c>
      <c r="K44" s="347">
        <v>112</v>
      </c>
      <c r="L44" s="347">
        <v>85</v>
      </c>
      <c r="M44" s="348">
        <v>66</v>
      </c>
    </row>
    <row r="45" spans="2:13" ht="27.75" customHeight="1" x14ac:dyDescent="0.15">
      <c r="B45" s="1222"/>
      <c r="C45" s="1223"/>
      <c r="D45" s="106"/>
      <c r="E45" s="1226" t="s">
        <v>35</v>
      </c>
      <c r="F45" s="1226"/>
      <c r="G45" s="1226"/>
      <c r="H45" s="1227"/>
      <c r="I45" s="346">
        <v>810</v>
      </c>
      <c r="J45" s="347">
        <v>696</v>
      </c>
      <c r="K45" s="347">
        <v>663</v>
      </c>
      <c r="L45" s="347">
        <v>714</v>
      </c>
      <c r="M45" s="348">
        <v>696</v>
      </c>
    </row>
    <row r="46" spans="2:13" ht="27.75" customHeight="1" x14ac:dyDescent="0.15">
      <c r="B46" s="1222"/>
      <c r="C46" s="1223"/>
      <c r="D46" s="107"/>
      <c r="E46" s="1226" t="s">
        <v>36</v>
      </c>
      <c r="F46" s="1226"/>
      <c r="G46" s="1226"/>
      <c r="H46" s="1227"/>
      <c r="I46" s="346" t="s">
        <v>485</v>
      </c>
      <c r="J46" s="347" t="s">
        <v>485</v>
      </c>
      <c r="K46" s="347" t="s">
        <v>485</v>
      </c>
      <c r="L46" s="347" t="s">
        <v>485</v>
      </c>
      <c r="M46" s="348" t="s">
        <v>485</v>
      </c>
    </row>
    <row r="47" spans="2:13" ht="27.75" customHeight="1" x14ac:dyDescent="0.15">
      <c r="B47" s="1222"/>
      <c r="C47" s="1223"/>
      <c r="D47" s="108"/>
      <c r="E47" s="1236" t="s">
        <v>37</v>
      </c>
      <c r="F47" s="1237"/>
      <c r="G47" s="1237"/>
      <c r="H47" s="1238"/>
      <c r="I47" s="346" t="s">
        <v>485</v>
      </c>
      <c r="J47" s="347" t="s">
        <v>485</v>
      </c>
      <c r="K47" s="347" t="s">
        <v>485</v>
      </c>
      <c r="L47" s="347" t="s">
        <v>485</v>
      </c>
      <c r="M47" s="348" t="s">
        <v>485</v>
      </c>
    </row>
    <row r="48" spans="2:13" ht="27.75" customHeight="1" x14ac:dyDescent="0.15">
      <c r="B48" s="1222"/>
      <c r="C48" s="1223"/>
      <c r="D48" s="106"/>
      <c r="E48" s="1226" t="s">
        <v>38</v>
      </c>
      <c r="F48" s="1226"/>
      <c r="G48" s="1226"/>
      <c r="H48" s="1227"/>
      <c r="I48" s="346" t="s">
        <v>485</v>
      </c>
      <c r="J48" s="347" t="s">
        <v>485</v>
      </c>
      <c r="K48" s="347" t="s">
        <v>485</v>
      </c>
      <c r="L48" s="347" t="s">
        <v>485</v>
      </c>
      <c r="M48" s="348" t="s">
        <v>485</v>
      </c>
    </row>
    <row r="49" spans="2:13" ht="27.75" customHeight="1" x14ac:dyDescent="0.15">
      <c r="B49" s="1224"/>
      <c r="C49" s="1225"/>
      <c r="D49" s="106"/>
      <c r="E49" s="1226" t="s">
        <v>39</v>
      </c>
      <c r="F49" s="1226"/>
      <c r="G49" s="1226"/>
      <c r="H49" s="1227"/>
      <c r="I49" s="346" t="s">
        <v>485</v>
      </c>
      <c r="J49" s="347" t="s">
        <v>485</v>
      </c>
      <c r="K49" s="347" t="s">
        <v>485</v>
      </c>
      <c r="L49" s="347" t="s">
        <v>485</v>
      </c>
      <c r="M49" s="348" t="s">
        <v>485</v>
      </c>
    </row>
    <row r="50" spans="2:13" ht="27.75" customHeight="1" x14ac:dyDescent="0.15">
      <c r="B50" s="1220" t="s">
        <v>40</v>
      </c>
      <c r="C50" s="1221"/>
      <c r="D50" s="109"/>
      <c r="E50" s="1226" t="s">
        <v>41</v>
      </c>
      <c r="F50" s="1226"/>
      <c r="G50" s="1226"/>
      <c r="H50" s="1227"/>
      <c r="I50" s="346">
        <v>2465</v>
      </c>
      <c r="J50" s="347">
        <v>3072</v>
      </c>
      <c r="K50" s="347">
        <v>3983</v>
      </c>
      <c r="L50" s="347">
        <v>5540</v>
      </c>
      <c r="M50" s="348">
        <v>8168</v>
      </c>
    </row>
    <row r="51" spans="2:13" ht="27.75" customHeight="1" x14ac:dyDescent="0.15">
      <c r="B51" s="1222"/>
      <c r="C51" s="1223"/>
      <c r="D51" s="106"/>
      <c r="E51" s="1226" t="s">
        <v>42</v>
      </c>
      <c r="F51" s="1226"/>
      <c r="G51" s="1226"/>
      <c r="H51" s="1227"/>
      <c r="I51" s="346">
        <v>3</v>
      </c>
      <c r="J51" s="347">
        <v>2</v>
      </c>
      <c r="K51" s="347">
        <v>325</v>
      </c>
      <c r="L51" s="347">
        <v>325</v>
      </c>
      <c r="M51" s="348">
        <v>282</v>
      </c>
    </row>
    <row r="52" spans="2:13" ht="27.75" customHeight="1" x14ac:dyDescent="0.15">
      <c r="B52" s="1224"/>
      <c r="C52" s="1225"/>
      <c r="D52" s="106"/>
      <c r="E52" s="1226" t="s">
        <v>43</v>
      </c>
      <c r="F52" s="1226"/>
      <c r="G52" s="1226"/>
      <c r="H52" s="1227"/>
      <c r="I52" s="346">
        <v>8207</v>
      </c>
      <c r="J52" s="347">
        <v>8118</v>
      </c>
      <c r="K52" s="347">
        <v>7612</v>
      </c>
      <c r="L52" s="347">
        <v>7211</v>
      </c>
      <c r="M52" s="348">
        <v>7188</v>
      </c>
    </row>
    <row r="53" spans="2:13" ht="27.75" customHeight="1" thickBot="1" x14ac:dyDescent="0.2">
      <c r="B53" s="1228" t="s">
        <v>19</v>
      </c>
      <c r="C53" s="1229"/>
      <c r="D53" s="110"/>
      <c r="E53" s="1230" t="s">
        <v>44</v>
      </c>
      <c r="F53" s="1230"/>
      <c r="G53" s="1230"/>
      <c r="H53" s="1231"/>
      <c r="I53" s="349">
        <v>1614</v>
      </c>
      <c r="J53" s="350">
        <v>1062</v>
      </c>
      <c r="K53" s="350">
        <v>-237</v>
      </c>
      <c r="L53" s="350">
        <v>-1979</v>
      </c>
      <c r="M53" s="351">
        <v>-5082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rrRfxa1DJUao0tmJVDS0TLEqqNNPSe2GXCFE41BGplufsDGX0zeY9DcKmnL+RLU+5Rdgkm2PKUP0KQa6iKt1Wg==" saltValue="PSAMvvw9rv5xwNQ4PZZDu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G53" sqref="G5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1591</v>
      </c>
      <c r="G55" s="352">
        <v>1623</v>
      </c>
      <c r="H55" s="353">
        <v>1759</v>
      </c>
    </row>
    <row r="56" spans="2:8" ht="52.5" customHeight="1" x14ac:dyDescent="0.15">
      <c r="B56" s="122"/>
      <c r="C56" s="1249" t="s">
        <v>47</v>
      </c>
      <c r="D56" s="1249"/>
      <c r="E56" s="1250"/>
      <c r="F56" s="354">
        <v>448</v>
      </c>
      <c r="G56" s="354">
        <v>505</v>
      </c>
      <c r="H56" s="355">
        <v>490</v>
      </c>
    </row>
    <row r="57" spans="2:8" ht="53.25" customHeight="1" x14ac:dyDescent="0.15">
      <c r="B57" s="122"/>
      <c r="C57" s="1251" t="s">
        <v>48</v>
      </c>
      <c r="D57" s="1251"/>
      <c r="E57" s="1252"/>
      <c r="F57" s="356">
        <v>1770</v>
      </c>
      <c r="G57" s="356">
        <v>3238</v>
      </c>
      <c r="H57" s="357">
        <v>5759</v>
      </c>
    </row>
    <row r="58" spans="2:8" ht="45.75" customHeight="1" x14ac:dyDescent="0.15">
      <c r="B58" s="123"/>
      <c r="C58" s="1239" t="s">
        <v>554</v>
      </c>
      <c r="D58" s="1240"/>
      <c r="E58" s="1241"/>
      <c r="F58" s="358">
        <v>847</v>
      </c>
      <c r="G58" s="358">
        <v>1749</v>
      </c>
      <c r="H58" s="359">
        <v>3984</v>
      </c>
    </row>
    <row r="59" spans="2:8" ht="45.75" customHeight="1" x14ac:dyDescent="0.15">
      <c r="B59" s="123"/>
      <c r="C59" s="1239" t="s">
        <v>555</v>
      </c>
      <c r="D59" s="1240"/>
      <c r="E59" s="1241"/>
      <c r="F59" s="358">
        <v>100</v>
      </c>
      <c r="G59" s="358">
        <v>501</v>
      </c>
      <c r="H59" s="359">
        <v>705</v>
      </c>
    </row>
    <row r="60" spans="2:8" ht="45.75" customHeight="1" x14ac:dyDescent="0.15">
      <c r="B60" s="123"/>
      <c r="C60" s="1239" t="s">
        <v>556</v>
      </c>
      <c r="D60" s="1240"/>
      <c r="E60" s="1241"/>
      <c r="F60" s="358">
        <v>360</v>
      </c>
      <c r="G60" s="358">
        <v>411</v>
      </c>
      <c r="H60" s="359">
        <v>461</v>
      </c>
    </row>
    <row r="61" spans="2:8" ht="45.75" customHeight="1" x14ac:dyDescent="0.15">
      <c r="B61" s="123"/>
      <c r="C61" s="1239" t="s">
        <v>557</v>
      </c>
      <c r="D61" s="1240"/>
      <c r="E61" s="1241"/>
      <c r="F61" s="358">
        <v>207</v>
      </c>
      <c r="G61" s="358">
        <v>208</v>
      </c>
      <c r="H61" s="359">
        <v>234</v>
      </c>
    </row>
    <row r="62" spans="2:8" ht="45.75" customHeight="1" thickBot="1" x14ac:dyDescent="0.2">
      <c r="B62" s="124"/>
      <c r="C62" s="1242" t="s">
        <v>558</v>
      </c>
      <c r="D62" s="1243"/>
      <c r="E62" s="1244"/>
      <c r="F62" s="360">
        <v>117</v>
      </c>
      <c r="G62" s="360">
        <v>127</v>
      </c>
      <c r="H62" s="361">
        <v>137</v>
      </c>
    </row>
    <row r="63" spans="2:8" ht="52.5" customHeight="1" thickBot="1" x14ac:dyDescent="0.2">
      <c r="B63" s="125"/>
      <c r="C63" s="1245" t="s">
        <v>49</v>
      </c>
      <c r="D63" s="1245"/>
      <c r="E63" s="1246"/>
      <c r="F63" s="362">
        <v>3809</v>
      </c>
      <c r="G63" s="362">
        <v>5366</v>
      </c>
      <c r="H63" s="363">
        <v>8008</v>
      </c>
    </row>
    <row r="64" spans="2:8" x14ac:dyDescent="0.15"/>
  </sheetData>
  <sheetProtection algorithmName="SHA-512" hashValue="yOJbD5QaE1/80Xq7EXTj9oe3U/DS1MkF0keTPLbGUeKwJuhelku+XCAT+gEH4hQAbFXmLVN0LDuT8Ht1j0XUuw==" saltValue="SDmNKtAEYhwPJ6p0LrGPH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AFC88-E95E-4C7C-9F7F-32D44B960975}">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561</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562</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524</v>
      </c>
      <c r="BQ50" s="1266"/>
      <c r="BR50" s="1266"/>
      <c r="BS50" s="1266"/>
      <c r="BT50" s="1266"/>
      <c r="BU50" s="1266"/>
      <c r="BV50" s="1266"/>
      <c r="BW50" s="1266"/>
      <c r="BX50" s="1266" t="s">
        <v>525</v>
      </c>
      <c r="BY50" s="1266"/>
      <c r="BZ50" s="1266"/>
      <c r="CA50" s="1266"/>
      <c r="CB50" s="1266"/>
      <c r="CC50" s="1266"/>
      <c r="CD50" s="1266"/>
      <c r="CE50" s="1266"/>
      <c r="CF50" s="1266" t="s">
        <v>526</v>
      </c>
      <c r="CG50" s="1266"/>
      <c r="CH50" s="1266"/>
      <c r="CI50" s="1266"/>
      <c r="CJ50" s="1266"/>
      <c r="CK50" s="1266"/>
      <c r="CL50" s="1266"/>
      <c r="CM50" s="1266"/>
      <c r="CN50" s="1266" t="s">
        <v>527</v>
      </c>
      <c r="CO50" s="1266"/>
      <c r="CP50" s="1266"/>
      <c r="CQ50" s="1266"/>
      <c r="CR50" s="1266"/>
      <c r="CS50" s="1266"/>
      <c r="CT50" s="1266"/>
      <c r="CU50" s="1266"/>
      <c r="CV50" s="1266" t="s">
        <v>528</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563</v>
      </c>
      <c r="AO51" s="1269"/>
      <c r="AP51" s="1269"/>
      <c r="AQ51" s="1269"/>
      <c r="AR51" s="1269"/>
      <c r="AS51" s="1269"/>
      <c r="AT51" s="1269"/>
      <c r="AU51" s="1269"/>
      <c r="AV51" s="1269"/>
      <c r="AW51" s="1269"/>
      <c r="AX51" s="1269"/>
      <c r="AY51" s="1269"/>
      <c r="AZ51" s="1269"/>
      <c r="BA51" s="1269"/>
      <c r="BB51" s="1269" t="s">
        <v>564</v>
      </c>
      <c r="BC51" s="1269"/>
      <c r="BD51" s="1269"/>
      <c r="BE51" s="1269"/>
      <c r="BF51" s="1269"/>
      <c r="BG51" s="1269"/>
      <c r="BH51" s="1269"/>
      <c r="BI51" s="1269"/>
      <c r="BJ51" s="1269"/>
      <c r="BK51" s="1269"/>
      <c r="BL51" s="1269"/>
      <c r="BM51" s="1269"/>
      <c r="BN51" s="1269"/>
      <c r="BO51" s="1269"/>
      <c r="BP51" s="1267">
        <v>53.1</v>
      </c>
      <c r="BQ51" s="1267"/>
      <c r="BR51" s="1267"/>
      <c r="BS51" s="1267"/>
      <c r="BT51" s="1267"/>
      <c r="BU51" s="1267"/>
      <c r="BV51" s="1267"/>
      <c r="BW51" s="1267"/>
      <c r="BX51" s="1267">
        <v>32</v>
      </c>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565</v>
      </c>
      <c r="BC53" s="1269"/>
      <c r="BD53" s="1269"/>
      <c r="BE53" s="1269"/>
      <c r="BF53" s="1269"/>
      <c r="BG53" s="1269"/>
      <c r="BH53" s="1269"/>
      <c r="BI53" s="1269"/>
      <c r="BJ53" s="1269"/>
      <c r="BK53" s="1269"/>
      <c r="BL53" s="1269"/>
      <c r="BM53" s="1269"/>
      <c r="BN53" s="1269"/>
      <c r="BO53" s="1269"/>
      <c r="BP53" s="1267">
        <v>49.1</v>
      </c>
      <c r="BQ53" s="1267"/>
      <c r="BR53" s="1267"/>
      <c r="BS53" s="1267"/>
      <c r="BT53" s="1267"/>
      <c r="BU53" s="1267"/>
      <c r="BV53" s="1267"/>
      <c r="BW53" s="1267"/>
      <c r="BX53" s="1267">
        <v>50.6</v>
      </c>
      <c r="BY53" s="1267"/>
      <c r="BZ53" s="1267"/>
      <c r="CA53" s="1267"/>
      <c r="CB53" s="1267"/>
      <c r="CC53" s="1267"/>
      <c r="CD53" s="1267"/>
      <c r="CE53" s="1267"/>
      <c r="CF53" s="1267">
        <v>42.3</v>
      </c>
      <c r="CG53" s="1267"/>
      <c r="CH53" s="1267"/>
      <c r="CI53" s="1267"/>
      <c r="CJ53" s="1267"/>
      <c r="CK53" s="1267"/>
      <c r="CL53" s="1267"/>
      <c r="CM53" s="1267"/>
      <c r="CN53" s="1267">
        <v>44.4</v>
      </c>
      <c r="CO53" s="1267"/>
      <c r="CP53" s="1267"/>
      <c r="CQ53" s="1267"/>
      <c r="CR53" s="1267"/>
      <c r="CS53" s="1267"/>
      <c r="CT53" s="1267"/>
      <c r="CU53" s="1267"/>
      <c r="CV53" s="1267">
        <v>45.7</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566</v>
      </c>
      <c r="AO55" s="1266"/>
      <c r="AP55" s="1266"/>
      <c r="AQ55" s="1266"/>
      <c r="AR55" s="1266"/>
      <c r="AS55" s="1266"/>
      <c r="AT55" s="1266"/>
      <c r="AU55" s="1266"/>
      <c r="AV55" s="1266"/>
      <c r="AW55" s="1266"/>
      <c r="AX55" s="1266"/>
      <c r="AY55" s="1266"/>
      <c r="AZ55" s="1266"/>
      <c r="BA55" s="1266"/>
      <c r="BB55" s="1269" t="s">
        <v>564</v>
      </c>
      <c r="BC55" s="1269"/>
      <c r="BD55" s="1269"/>
      <c r="BE55" s="1269"/>
      <c r="BF55" s="1269"/>
      <c r="BG55" s="1269"/>
      <c r="BH55" s="1269"/>
      <c r="BI55" s="1269"/>
      <c r="BJ55" s="1269"/>
      <c r="BK55" s="1269"/>
      <c r="BL55" s="1269"/>
      <c r="BM55" s="1269"/>
      <c r="BN55" s="1269"/>
      <c r="BO55" s="1269"/>
      <c r="BP55" s="1267">
        <v>13.7</v>
      </c>
      <c r="BQ55" s="1267"/>
      <c r="BR55" s="1267"/>
      <c r="BS55" s="1267"/>
      <c r="BT55" s="1267"/>
      <c r="BU55" s="1267"/>
      <c r="BV55" s="1267"/>
      <c r="BW55" s="1267"/>
      <c r="BX55" s="1267">
        <v>6.9</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565</v>
      </c>
      <c r="BC57" s="1269"/>
      <c r="BD57" s="1269"/>
      <c r="BE57" s="1269"/>
      <c r="BF57" s="1269"/>
      <c r="BG57" s="1269"/>
      <c r="BH57" s="1269"/>
      <c r="BI57" s="1269"/>
      <c r="BJ57" s="1269"/>
      <c r="BK57" s="1269"/>
      <c r="BL57" s="1269"/>
      <c r="BM57" s="1269"/>
      <c r="BN57" s="1269"/>
      <c r="BO57" s="1269"/>
      <c r="BP57" s="1267">
        <v>62</v>
      </c>
      <c r="BQ57" s="1267"/>
      <c r="BR57" s="1267"/>
      <c r="BS57" s="1267"/>
      <c r="BT57" s="1267"/>
      <c r="BU57" s="1267"/>
      <c r="BV57" s="1267"/>
      <c r="BW57" s="1267"/>
      <c r="BX57" s="1267">
        <v>62.9</v>
      </c>
      <c r="BY57" s="1267"/>
      <c r="BZ57" s="1267"/>
      <c r="CA57" s="1267"/>
      <c r="CB57" s="1267"/>
      <c r="CC57" s="1267"/>
      <c r="CD57" s="1267"/>
      <c r="CE57" s="1267"/>
      <c r="CF57" s="1267">
        <v>63.3</v>
      </c>
      <c r="CG57" s="1267"/>
      <c r="CH57" s="1267"/>
      <c r="CI57" s="1267"/>
      <c r="CJ57" s="1267"/>
      <c r="CK57" s="1267"/>
      <c r="CL57" s="1267"/>
      <c r="CM57" s="1267"/>
      <c r="CN57" s="1267">
        <v>64.400000000000006</v>
      </c>
      <c r="CO57" s="1267"/>
      <c r="CP57" s="1267"/>
      <c r="CQ57" s="1267"/>
      <c r="CR57" s="1267"/>
      <c r="CS57" s="1267"/>
      <c r="CT57" s="1267"/>
      <c r="CU57" s="1267"/>
      <c r="CV57" s="1267">
        <v>65.2</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567</v>
      </c>
    </row>
    <row r="64" spans="1:109" x14ac:dyDescent="0.15">
      <c r="B64" s="372"/>
      <c r="G64" s="379"/>
      <c r="I64" s="392"/>
      <c r="J64" s="392"/>
      <c r="K64" s="392"/>
      <c r="L64" s="392"/>
      <c r="M64" s="392"/>
      <c r="N64" s="393"/>
      <c r="AM64" s="379"/>
      <c r="AN64" s="379" t="s">
        <v>560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568</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562</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524</v>
      </c>
      <c r="BQ72" s="1266"/>
      <c r="BR72" s="1266"/>
      <c r="BS72" s="1266"/>
      <c r="BT72" s="1266"/>
      <c r="BU72" s="1266"/>
      <c r="BV72" s="1266"/>
      <c r="BW72" s="1266"/>
      <c r="BX72" s="1266" t="s">
        <v>525</v>
      </c>
      <c r="BY72" s="1266"/>
      <c r="BZ72" s="1266"/>
      <c r="CA72" s="1266"/>
      <c r="CB72" s="1266"/>
      <c r="CC72" s="1266"/>
      <c r="CD72" s="1266"/>
      <c r="CE72" s="1266"/>
      <c r="CF72" s="1266" t="s">
        <v>526</v>
      </c>
      <c r="CG72" s="1266"/>
      <c r="CH72" s="1266"/>
      <c r="CI72" s="1266"/>
      <c r="CJ72" s="1266"/>
      <c r="CK72" s="1266"/>
      <c r="CL72" s="1266"/>
      <c r="CM72" s="1266"/>
      <c r="CN72" s="1266" t="s">
        <v>527</v>
      </c>
      <c r="CO72" s="1266"/>
      <c r="CP72" s="1266"/>
      <c r="CQ72" s="1266"/>
      <c r="CR72" s="1266"/>
      <c r="CS72" s="1266"/>
      <c r="CT72" s="1266"/>
      <c r="CU72" s="1266"/>
      <c r="CV72" s="1266" t="s">
        <v>528</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563</v>
      </c>
      <c r="AO73" s="1269"/>
      <c r="AP73" s="1269"/>
      <c r="AQ73" s="1269"/>
      <c r="AR73" s="1269"/>
      <c r="AS73" s="1269"/>
      <c r="AT73" s="1269"/>
      <c r="AU73" s="1269"/>
      <c r="AV73" s="1269"/>
      <c r="AW73" s="1269"/>
      <c r="AX73" s="1269"/>
      <c r="AY73" s="1269"/>
      <c r="AZ73" s="1269"/>
      <c r="BA73" s="1269"/>
      <c r="BB73" s="1269" t="s">
        <v>564</v>
      </c>
      <c r="BC73" s="1269"/>
      <c r="BD73" s="1269"/>
      <c r="BE73" s="1269"/>
      <c r="BF73" s="1269"/>
      <c r="BG73" s="1269"/>
      <c r="BH73" s="1269"/>
      <c r="BI73" s="1269"/>
      <c r="BJ73" s="1269"/>
      <c r="BK73" s="1269"/>
      <c r="BL73" s="1269"/>
      <c r="BM73" s="1269"/>
      <c r="BN73" s="1269"/>
      <c r="BO73" s="1269"/>
      <c r="BP73" s="1267">
        <v>53.1</v>
      </c>
      <c r="BQ73" s="1267"/>
      <c r="BR73" s="1267"/>
      <c r="BS73" s="1267"/>
      <c r="BT73" s="1267"/>
      <c r="BU73" s="1267"/>
      <c r="BV73" s="1267"/>
      <c r="BW73" s="1267"/>
      <c r="BX73" s="1267">
        <v>32</v>
      </c>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569</v>
      </c>
      <c r="BC75" s="1269"/>
      <c r="BD75" s="1269"/>
      <c r="BE75" s="1269"/>
      <c r="BF75" s="1269"/>
      <c r="BG75" s="1269"/>
      <c r="BH75" s="1269"/>
      <c r="BI75" s="1269"/>
      <c r="BJ75" s="1269"/>
      <c r="BK75" s="1269"/>
      <c r="BL75" s="1269"/>
      <c r="BM75" s="1269"/>
      <c r="BN75" s="1269"/>
      <c r="BO75" s="1269"/>
      <c r="BP75" s="1267">
        <v>6.3</v>
      </c>
      <c r="BQ75" s="1267"/>
      <c r="BR75" s="1267"/>
      <c r="BS75" s="1267"/>
      <c r="BT75" s="1267"/>
      <c r="BU75" s="1267"/>
      <c r="BV75" s="1267"/>
      <c r="BW75" s="1267"/>
      <c r="BX75" s="1267">
        <v>6.3</v>
      </c>
      <c r="BY75" s="1267"/>
      <c r="BZ75" s="1267"/>
      <c r="CA75" s="1267"/>
      <c r="CB75" s="1267"/>
      <c r="CC75" s="1267"/>
      <c r="CD75" s="1267"/>
      <c r="CE75" s="1267"/>
      <c r="CF75" s="1267">
        <v>6.7</v>
      </c>
      <c r="CG75" s="1267"/>
      <c r="CH75" s="1267"/>
      <c r="CI75" s="1267"/>
      <c r="CJ75" s="1267"/>
      <c r="CK75" s="1267"/>
      <c r="CL75" s="1267"/>
      <c r="CM75" s="1267"/>
      <c r="CN75" s="1267">
        <v>7.9</v>
      </c>
      <c r="CO75" s="1267"/>
      <c r="CP75" s="1267"/>
      <c r="CQ75" s="1267"/>
      <c r="CR75" s="1267"/>
      <c r="CS75" s="1267"/>
      <c r="CT75" s="1267"/>
      <c r="CU75" s="1267"/>
      <c r="CV75" s="1267">
        <v>8.6999999999999993</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566</v>
      </c>
      <c r="AO77" s="1266"/>
      <c r="AP77" s="1266"/>
      <c r="AQ77" s="1266"/>
      <c r="AR77" s="1266"/>
      <c r="AS77" s="1266"/>
      <c r="AT77" s="1266"/>
      <c r="AU77" s="1266"/>
      <c r="AV77" s="1266"/>
      <c r="AW77" s="1266"/>
      <c r="AX77" s="1266"/>
      <c r="AY77" s="1266"/>
      <c r="AZ77" s="1266"/>
      <c r="BA77" s="1266"/>
      <c r="BB77" s="1269" t="s">
        <v>564</v>
      </c>
      <c r="BC77" s="1269"/>
      <c r="BD77" s="1269"/>
      <c r="BE77" s="1269"/>
      <c r="BF77" s="1269"/>
      <c r="BG77" s="1269"/>
      <c r="BH77" s="1269"/>
      <c r="BI77" s="1269"/>
      <c r="BJ77" s="1269"/>
      <c r="BK77" s="1269"/>
      <c r="BL77" s="1269"/>
      <c r="BM77" s="1269"/>
      <c r="BN77" s="1269"/>
      <c r="BO77" s="1269"/>
      <c r="BP77" s="1267">
        <v>13.7</v>
      </c>
      <c r="BQ77" s="1267"/>
      <c r="BR77" s="1267"/>
      <c r="BS77" s="1267"/>
      <c r="BT77" s="1267"/>
      <c r="BU77" s="1267"/>
      <c r="BV77" s="1267"/>
      <c r="BW77" s="1267"/>
      <c r="BX77" s="1267">
        <v>6.9</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569</v>
      </c>
      <c r="BC79" s="1269"/>
      <c r="BD79" s="1269"/>
      <c r="BE79" s="1269"/>
      <c r="BF79" s="1269"/>
      <c r="BG79" s="1269"/>
      <c r="BH79" s="1269"/>
      <c r="BI79" s="1269"/>
      <c r="BJ79" s="1269"/>
      <c r="BK79" s="1269"/>
      <c r="BL79" s="1269"/>
      <c r="BM79" s="1269"/>
      <c r="BN79" s="1269"/>
      <c r="BO79" s="1269"/>
      <c r="BP79" s="1267">
        <v>7.9</v>
      </c>
      <c r="BQ79" s="1267"/>
      <c r="BR79" s="1267"/>
      <c r="BS79" s="1267"/>
      <c r="BT79" s="1267"/>
      <c r="BU79" s="1267"/>
      <c r="BV79" s="1267"/>
      <c r="BW79" s="1267"/>
      <c r="BX79" s="1267">
        <v>8</v>
      </c>
      <c r="BY79" s="1267"/>
      <c r="BZ79" s="1267"/>
      <c r="CA79" s="1267"/>
      <c r="CB79" s="1267"/>
      <c r="CC79" s="1267"/>
      <c r="CD79" s="1267"/>
      <c r="CE79" s="1267"/>
      <c r="CF79" s="1267">
        <v>8</v>
      </c>
      <c r="CG79" s="1267"/>
      <c r="CH79" s="1267"/>
      <c r="CI79" s="1267"/>
      <c r="CJ79" s="1267"/>
      <c r="CK79" s="1267"/>
      <c r="CL79" s="1267"/>
      <c r="CM79" s="1267"/>
      <c r="CN79" s="1267">
        <v>8.1</v>
      </c>
      <c r="CO79" s="1267"/>
      <c r="CP79" s="1267"/>
      <c r="CQ79" s="1267"/>
      <c r="CR79" s="1267"/>
      <c r="CS79" s="1267"/>
      <c r="CT79" s="1267"/>
      <c r="CU79" s="1267"/>
      <c r="CV79" s="1267">
        <v>8.1</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WjdLFA48s5LfzT/HQs8D94KxYNNYUaiitVeSBBCBd1BQ6HMizyGbWMprY7srKojwaxdVc1aq/xUPF4T0T6z7gA==" saltValue="+zIPx7mhBOAsK/dqdyYxy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60C9E-63DD-476C-A3C0-DEA300D243DD}">
  <sheetPr>
    <pageSetUpPr fitToPage="1"/>
  </sheetPr>
  <dimension ref="A1:DR125"/>
  <sheetViews>
    <sheetView showGridLines="0" zoomScale="60" zoomScaleNormal="6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S4+0+kL8RZMvrLbQzJ6l36AeN+8zhjKa+YsQkEwHbhwfvcls3Q6Sp7l8UfCB1l52yE3k9jHtpRlR599I6EuWLQ==" saltValue="+4Y7pd8UnXHpjPiRC66Y+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4169B-DA6C-4520-A72D-B6018B79700A}">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DVPTwUECVEMETiPtJ8JLHl1gWeHQELcFChAaVoh8wAiTAfM2pKc3Xgw6JOkPrKjaguomumqbzqsyKa6RX8lFTA==" saltValue="g2wk9o7uuOjC45RweZdE2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169070</v>
      </c>
      <c r="E3" s="144"/>
      <c r="F3" s="145">
        <v>117234</v>
      </c>
      <c r="G3" s="146"/>
      <c r="H3" s="147"/>
    </row>
    <row r="4" spans="1:8" x14ac:dyDescent="0.15">
      <c r="A4" s="148"/>
      <c r="B4" s="149"/>
      <c r="C4" s="150"/>
      <c r="D4" s="151">
        <v>41206</v>
      </c>
      <c r="E4" s="152"/>
      <c r="F4" s="153">
        <v>59796</v>
      </c>
      <c r="G4" s="154"/>
      <c r="H4" s="155"/>
    </row>
    <row r="5" spans="1:8" x14ac:dyDescent="0.15">
      <c r="A5" s="136" t="s">
        <v>518</v>
      </c>
      <c r="B5" s="141"/>
      <c r="C5" s="142"/>
      <c r="D5" s="143">
        <v>190536</v>
      </c>
      <c r="E5" s="144"/>
      <c r="F5" s="145">
        <v>97758</v>
      </c>
      <c r="G5" s="146"/>
      <c r="H5" s="147"/>
    </row>
    <row r="6" spans="1:8" x14ac:dyDescent="0.15">
      <c r="A6" s="148"/>
      <c r="B6" s="149"/>
      <c r="C6" s="150"/>
      <c r="D6" s="151">
        <v>35868</v>
      </c>
      <c r="E6" s="152"/>
      <c r="F6" s="153">
        <v>45946</v>
      </c>
      <c r="G6" s="154"/>
      <c r="H6" s="155"/>
    </row>
    <row r="7" spans="1:8" x14ac:dyDescent="0.15">
      <c r="A7" s="136" t="s">
        <v>519</v>
      </c>
      <c r="B7" s="141"/>
      <c r="C7" s="142"/>
      <c r="D7" s="143">
        <v>118959</v>
      </c>
      <c r="E7" s="144"/>
      <c r="F7" s="145">
        <v>91338</v>
      </c>
      <c r="G7" s="146"/>
      <c r="H7" s="147"/>
    </row>
    <row r="8" spans="1:8" x14ac:dyDescent="0.15">
      <c r="A8" s="148"/>
      <c r="B8" s="149"/>
      <c r="C8" s="150"/>
      <c r="D8" s="151">
        <v>25645</v>
      </c>
      <c r="E8" s="152"/>
      <c r="F8" s="153">
        <v>43989</v>
      </c>
      <c r="G8" s="154"/>
      <c r="H8" s="155"/>
    </row>
    <row r="9" spans="1:8" x14ac:dyDescent="0.15">
      <c r="A9" s="136" t="s">
        <v>520</v>
      </c>
      <c r="B9" s="141"/>
      <c r="C9" s="142"/>
      <c r="D9" s="143">
        <v>79609</v>
      </c>
      <c r="E9" s="144"/>
      <c r="F9" s="145">
        <v>103975</v>
      </c>
      <c r="G9" s="146"/>
      <c r="H9" s="147"/>
    </row>
    <row r="10" spans="1:8" x14ac:dyDescent="0.15">
      <c r="A10" s="148"/>
      <c r="B10" s="149"/>
      <c r="C10" s="150"/>
      <c r="D10" s="151">
        <v>21333</v>
      </c>
      <c r="E10" s="152"/>
      <c r="F10" s="153">
        <v>52698</v>
      </c>
      <c r="G10" s="154"/>
      <c r="H10" s="155"/>
    </row>
    <row r="11" spans="1:8" x14ac:dyDescent="0.15">
      <c r="A11" s="136" t="s">
        <v>521</v>
      </c>
      <c r="B11" s="141"/>
      <c r="C11" s="142"/>
      <c r="D11" s="143">
        <v>103545</v>
      </c>
      <c r="E11" s="144"/>
      <c r="F11" s="145">
        <v>112678</v>
      </c>
      <c r="G11" s="146"/>
      <c r="H11" s="147"/>
    </row>
    <row r="12" spans="1:8" x14ac:dyDescent="0.15">
      <c r="A12" s="148"/>
      <c r="B12" s="149"/>
      <c r="C12" s="156"/>
      <c r="D12" s="151">
        <v>30494</v>
      </c>
      <c r="E12" s="152"/>
      <c r="F12" s="153">
        <v>55165</v>
      </c>
      <c r="G12" s="154"/>
      <c r="H12" s="155"/>
    </row>
    <row r="13" spans="1:8" x14ac:dyDescent="0.15">
      <c r="A13" s="136"/>
      <c r="B13" s="141"/>
      <c r="C13" s="157"/>
      <c r="D13" s="158">
        <v>132344</v>
      </c>
      <c r="E13" s="159"/>
      <c r="F13" s="160">
        <v>104597</v>
      </c>
      <c r="G13" s="161"/>
      <c r="H13" s="147"/>
    </row>
    <row r="14" spans="1:8" x14ac:dyDescent="0.15">
      <c r="A14" s="148"/>
      <c r="B14" s="149"/>
      <c r="C14" s="150"/>
      <c r="D14" s="151">
        <v>30909</v>
      </c>
      <c r="E14" s="152"/>
      <c r="F14" s="153">
        <v>51519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12.78</v>
      </c>
      <c r="C19" s="162">
        <f>ROUND(VALUE(SUBSTITUTE(実質収支比率等に係る経年分析!G$48,"▲","-")),2)</f>
        <v>17.39</v>
      </c>
      <c r="D19" s="162">
        <f>ROUND(VALUE(SUBSTITUTE(実質収支比率等に係る経年分析!H$48,"▲","-")),2)</f>
        <v>23.04</v>
      </c>
      <c r="E19" s="162">
        <f>ROUND(VALUE(SUBSTITUTE(実質収支比率等に係る経年分析!I$48,"▲","-")),2)</f>
        <v>20.72</v>
      </c>
      <c r="F19" s="162">
        <f>ROUND(VALUE(SUBSTITUTE(実質収支比率等に係る経年分析!J$48,"▲","-")),2)</f>
        <v>41.43</v>
      </c>
    </row>
    <row r="20" spans="1:11" x14ac:dyDescent="0.15">
      <c r="A20" s="162" t="s">
        <v>53</v>
      </c>
      <c r="B20" s="162">
        <f>ROUND(VALUE(SUBSTITUTE(実質収支比率等に係る経年分析!F$47,"▲","-")),2)</f>
        <v>34.06</v>
      </c>
      <c r="C20" s="162">
        <f>ROUND(VALUE(SUBSTITUTE(実質収支比率等に係る経年分析!G$47,"▲","-")),2)</f>
        <v>35.31</v>
      </c>
      <c r="D20" s="162">
        <f>ROUND(VALUE(SUBSTITUTE(実質収支比率等に係る経年分析!H$47,"▲","-")),2)</f>
        <v>38.65</v>
      </c>
      <c r="E20" s="162">
        <f>ROUND(VALUE(SUBSTITUTE(実質収支比率等に係る経年分析!I$47,"▲","-")),2)</f>
        <v>39.4</v>
      </c>
      <c r="F20" s="162">
        <f>ROUND(VALUE(SUBSTITUTE(実質収支比率等に係る経年分析!J$47,"▲","-")),2)</f>
        <v>41.32</v>
      </c>
    </row>
    <row r="21" spans="1:11" x14ac:dyDescent="0.15">
      <c r="A21" s="162" t="s">
        <v>54</v>
      </c>
      <c r="B21" s="162">
        <f>IF(ISNUMBER(VALUE(SUBSTITUTE(実質収支比率等に係る経年分析!F$49,"▲","-"))),ROUND(VALUE(SUBSTITUTE(実質収支比率等に係る経年分析!F$49,"▲","-")),2),NA())</f>
        <v>0.93</v>
      </c>
      <c r="C21" s="162">
        <f>IF(ISNUMBER(VALUE(SUBSTITUTE(実質収支比率等に係る経年分析!G$49,"▲","-"))),ROUND(VALUE(SUBSTITUTE(実質収支比率等に係る経年分析!G$49,"▲","-")),2),NA())</f>
        <v>2.41</v>
      </c>
      <c r="D21" s="162">
        <f>IF(ISNUMBER(VALUE(SUBSTITUTE(実質収支比率等に係る経年分析!H$49,"▲","-"))),ROUND(VALUE(SUBSTITUTE(実質収支比率等に係る経年分析!H$49,"▲","-")),2),NA())</f>
        <v>-4.8600000000000003</v>
      </c>
      <c r="E21" s="162">
        <f>IF(ISNUMBER(VALUE(SUBSTITUTE(実質収支比率等に係る経年分析!I$49,"▲","-"))),ROUND(VALUE(SUBSTITUTE(実質収支比率等に係る経年分析!I$49,"▲","-")),2),NA())</f>
        <v>-20.98</v>
      </c>
      <c r="F21" s="162">
        <f>IF(ISNUMBER(VALUE(SUBSTITUTE(実質収支比率等に係る経年分析!J$49,"▲","-"))),ROUND(VALUE(SUBSTITUTE(実質収支比率等に係る経年分析!J$49,"▲","-")),2),NA())</f>
        <v>8.17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1.66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0.86</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1.62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1.41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2.66</v>
      </c>
    </row>
    <row r="35" spans="1:16" x14ac:dyDescent="0.15">
      <c r="A35" s="163" t="str">
        <f>IF(連結実質赤字比率に係る赤字・黒字の構成分析!C$35="",NA(),連結実質赤字比率に係る赤字・黒字の構成分析!C$35)</f>
        <v>上水道事業会計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4.96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3.99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3.03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3.59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3.5</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12.77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17.39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23.03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20.71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41.43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788</v>
      </c>
      <c r="E42" s="164"/>
      <c r="F42" s="164"/>
      <c r="G42" s="164">
        <f>'実質公債費比率（分子）の構造'!L$52</f>
        <v>841</v>
      </c>
      <c r="H42" s="164"/>
      <c r="I42" s="164"/>
      <c r="J42" s="164">
        <f>'実質公債費比率（分子）の構造'!M$52</f>
        <v>896</v>
      </c>
      <c r="K42" s="164"/>
      <c r="L42" s="164"/>
      <c r="M42" s="164">
        <f>'実質公債費比率（分子）の構造'!N$52</f>
        <v>848</v>
      </c>
      <c r="N42" s="164"/>
      <c r="O42" s="164"/>
      <c r="P42" s="164">
        <f>'実質公債費比率（分子）の構造'!O$52</f>
        <v>857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25</v>
      </c>
      <c r="C45" s="164"/>
      <c r="D45" s="164"/>
      <c r="E45" s="164">
        <f>'実質公債費比率（分子）の構造'!L$49</f>
        <v>27</v>
      </c>
      <c r="F45" s="164"/>
      <c r="G45" s="164"/>
      <c r="H45" s="164">
        <f>'実質公債費比率（分子）の構造'!M$49</f>
        <v>29</v>
      </c>
      <c r="I45" s="164"/>
      <c r="J45" s="164"/>
      <c r="K45" s="164">
        <f>'実質公債費比率（分子）の構造'!N$49</f>
        <v>31</v>
      </c>
      <c r="L45" s="164"/>
      <c r="M45" s="164"/>
      <c r="N45" s="164">
        <f>'実質公債費比率（分子）の構造'!O$49</f>
        <v>32</v>
      </c>
      <c r="O45" s="164"/>
      <c r="P45" s="164"/>
    </row>
    <row r="46" spans="1:16" x14ac:dyDescent="0.15">
      <c r="A46" s="164" t="s">
        <v>64</v>
      </c>
      <c r="B46" s="164">
        <f>'実質公債費比率（分子）の構造'!K$48</f>
        <v>1</v>
      </c>
      <c r="C46" s="164"/>
      <c r="D46" s="164"/>
      <c r="E46" s="164">
        <f>'実質公債費比率（分子）の構造'!L$48</f>
        <v>1</v>
      </c>
      <c r="F46" s="164"/>
      <c r="G46" s="164"/>
      <c r="H46" s="164">
        <f>'実質公債費比率（分子）の構造'!M$48</f>
        <v>1</v>
      </c>
      <c r="I46" s="164"/>
      <c r="J46" s="164"/>
      <c r="K46" s="164">
        <f>'実質公債費比率（分子）の構造'!N$48</f>
        <v>1</v>
      </c>
      <c r="L46" s="164"/>
      <c r="M46" s="164"/>
      <c r="N46" s="164">
        <f>'実質公債費比率（分子）の構造'!O$48</f>
        <v>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952</v>
      </c>
      <c r="C49" s="164"/>
      <c r="D49" s="164"/>
      <c r="E49" s="164">
        <f>'実質公債費比率（分子）の構造'!L$45</f>
        <v>1020</v>
      </c>
      <c r="F49" s="164"/>
      <c r="G49" s="164"/>
      <c r="H49" s="164">
        <f>'実質公債費比率（分子）の構造'!M$45</f>
        <v>1115</v>
      </c>
      <c r="I49" s="164"/>
      <c r="J49" s="164"/>
      <c r="K49" s="164">
        <f>'実質公債費比率（分子）の構造'!N$45</f>
        <v>1146</v>
      </c>
      <c r="L49" s="164"/>
      <c r="M49" s="164"/>
      <c r="N49" s="164">
        <f>'実質公債費比率（分子）の構造'!O$45</f>
        <v>1112</v>
      </c>
      <c r="O49" s="164"/>
      <c r="P49" s="164"/>
    </row>
    <row r="50" spans="1:16" x14ac:dyDescent="0.15">
      <c r="A50" s="164" t="s">
        <v>67</v>
      </c>
      <c r="B50" s="164" t="e">
        <f>NA()</f>
        <v>#N/A</v>
      </c>
      <c r="C50" s="164">
        <f>IF(ISNUMBER('実質公債費比率（分子）の構造'!K$53),'実質公債費比率（分子）の構造'!K$53,NA())</f>
        <v>190</v>
      </c>
      <c r="D50" s="164" t="e">
        <f>NA()</f>
        <v>#N/A</v>
      </c>
      <c r="E50" s="164" t="e">
        <f>NA()</f>
        <v>#N/A</v>
      </c>
      <c r="F50" s="164">
        <f>IF(ISNUMBER('実質公債費比率（分子）の構造'!L$53),'実質公債費比率（分子）の構造'!L$53,NA())</f>
        <v>207</v>
      </c>
      <c r="G50" s="164" t="e">
        <f>NA()</f>
        <v>#N/A</v>
      </c>
      <c r="H50" s="164" t="e">
        <f>NA()</f>
        <v>#N/A</v>
      </c>
      <c r="I50" s="164">
        <f>IF(ISNUMBER('実質公債費比率（分子）の構造'!M$53),'実質公債費比率（分子）の構造'!M$53,NA())</f>
        <v>249</v>
      </c>
      <c r="J50" s="164" t="e">
        <f>NA()</f>
        <v>#N/A</v>
      </c>
      <c r="K50" s="164" t="e">
        <f>NA()</f>
        <v>#N/A</v>
      </c>
      <c r="L50" s="164">
        <f>IF(ISNUMBER('実質公債費比率（分子）の構造'!N$53),'実質公債費比率（分子）の構造'!N$53,NA())</f>
        <v>330</v>
      </c>
      <c r="M50" s="164" t="e">
        <f>NA()</f>
        <v>#N/A</v>
      </c>
      <c r="N50" s="164" t="e">
        <f>NA()</f>
        <v>#N/A</v>
      </c>
      <c r="O50" s="164">
        <f>IF(ISNUMBER('実質公債費比率（分子）の構造'!O$53),'実質公債費比率（分子）の構造'!O$53,NA())</f>
        <v>289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8207</v>
      </c>
      <c r="E56" s="163"/>
      <c r="F56" s="163"/>
      <c r="G56" s="163">
        <f>'将来負担比率（分子）の構造'!J$52</f>
        <v>8118</v>
      </c>
      <c r="H56" s="163"/>
      <c r="I56" s="163"/>
      <c r="J56" s="163">
        <f>'将来負担比率（分子）の構造'!K$52</f>
        <v>7612</v>
      </c>
      <c r="K56" s="163"/>
      <c r="L56" s="163"/>
      <c r="M56" s="163">
        <f>'将来負担比率（分子）の構造'!L$52</f>
        <v>7211</v>
      </c>
      <c r="N56" s="163"/>
      <c r="O56" s="163"/>
      <c r="P56" s="163">
        <f>'将来負担比率（分子）の構造'!M$52</f>
        <v>7188</v>
      </c>
    </row>
    <row r="57" spans="1:16" x14ac:dyDescent="0.15">
      <c r="A57" s="163" t="s">
        <v>42</v>
      </c>
      <c r="B57" s="163"/>
      <c r="C57" s="163"/>
      <c r="D57" s="163">
        <f>'将来負担比率（分子）の構造'!I$51</f>
        <v>3</v>
      </c>
      <c r="E57" s="163"/>
      <c r="F57" s="163"/>
      <c r="G57" s="163">
        <f>'将来負担比率（分子）の構造'!J$51</f>
        <v>2</v>
      </c>
      <c r="H57" s="163"/>
      <c r="I57" s="163"/>
      <c r="J57" s="163">
        <f>'将来負担比率（分子）の構造'!K$51</f>
        <v>325</v>
      </c>
      <c r="K57" s="163"/>
      <c r="L57" s="163"/>
      <c r="M57" s="163">
        <f>'将来負担比率（分子）の構造'!L$51</f>
        <v>325</v>
      </c>
      <c r="N57" s="163"/>
      <c r="O57" s="163"/>
      <c r="P57" s="163">
        <f>'将来負担比率（分子）の構造'!M$51</f>
        <v>282</v>
      </c>
    </row>
    <row r="58" spans="1:16" x14ac:dyDescent="0.15">
      <c r="A58" s="163" t="s">
        <v>41</v>
      </c>
      <c r="B58" s="163"/>
      <c r="C58" s="163"/>
      <c r="D58" s="163">
        <f>'将来負担比率（分子）の構造'!I$50</f>
        <v>2465</v>
      </c>
      <c r="E58" s="163"/>
      <c r="F58" s="163"/>
      <c r="G58" s="163">
        <f>'将来負担比率（分子）の構造'!J$50</f>
        <v>3072</v>
      </c>
      <c r="H58" s="163"/>
      <c r="I58" s="163"/>
      <c r="J58" s="163">
        <f>'将来負担比率（分子）の構造'!K$50</f>
        <v>3983</v>
      </c>
      <c r="K58" s="163"/>
      <c r="L58" s="163"/>
      <c r="M58" s="163">
        <f>'将来負担比率（分子）の構造'!L$50</f>
        <v>5540</v>
      </c>
      <c r="N58" s="163"/>
      <c r="O58" s="163"/>
      <c r="P58" s="163">
        <f>'将来負担比率（分子）の構造'!M$50</f>
        <v>8168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810</v>
      </c>
      <c r="C62" s="163"/>
      <c r="D62" s="163"/>
      <c r="E62" s="163">
        <f>'将来負担比率（分子）の構造'!J$45</f>
        <v>696</v>
      </c>
      <c r="F62" s="163"/>
      <c r="G62" s="163"/>
      <c r="H62" s="163">
        <f>'将来負担比率（分子）の構造'!K$45</f>
        <v>663</v>
      </c>
      <c r="I62" s="163"/>
      <c r="J62" s="163"/>
      <c r="K62" s="163">
        <f>'将来負担比率（分子）の構造'!L$45</f>
        <v>714</v>
      </c>
      <c r="L62" s="163"/>
      <c r="M62" s="163"/>
      <c r="N62" s="163">
        <f>'将来負担比率（分子）の構造'!M$45</f>
        <v>696</v>
      </c>
      <c r="O62" s="163"/>
      <c r="P62" s="163"/>
    </row>
    <row r="63" spans="1:16" x14ac:dyDescent="0.15">
      <c r="A63" s="163" t="s">
        <v>34</v>
      </c>
      <c r="B63" s="163">
        <f>'将来負担比率（分子）の構造'!I$44</f>
        <v>171</v>
      </c>
      <c r="C63" s="163"/>
      <c r="D63" s="163"/>
      <c r="E63" s="163">
        <f>'将来負担比率（分子）の構造'!J$44</f>
        <v>129</v>
      </c>
      <c r="F63" s="163"/>
      <c r="G63" s="163"/>
      <c r="H63" s="163">
        <f>'将来負担比率（分子）の構造'!K$44</f>
        <v>112</v>
      </c>
      <c r="I63" s="163"/>
      <c r="J63" s="163"/>
      <c r="K63" s="163">
        <f>'将来負担比率（分子）の構造'!L$44</f>
        <v>85</v>
      </c>
      <c r="L63" s="163"/>
      <c r="M63" s="163"/>
      <c r="N63" s="163">
        <f>'将来負担比率（分子）の構造'!M$44</f>
        <v>66</v>
      </c>
      <c r="O63" s="163"/>
      <c r="P63" s="163"/>
    </row>
    <row r="64" spans="1:16" x14ac:dyDescent="0.15">
      <c r="A64" s="163" t="s">
        <v>33</v>
      </c>
      <c r="B64" s="163">
        <f>'将来負担比率（分子）の構造'!I$43</f>
        <v>20</v>
      </c>
      <c r="C64" s="163"/>
      <c r="D64" s="163"/>
      <c r="E64" s="163">
        <f>'将来負担比率（分子）の構造'!J$43</f>
        <v>17</v>
      </c>
      <c r="F64" s="163"/>
      <c r="G64" s="163"/>
      <c r="H64" s="163">
        <f>'将来負担比率（分子）の構造'!K$43</f>
        <v>15</v>
      </c>
      <c r="I64" s="163"/>
      <c r="J64" s="163"/>
      <c r="K64" s="163">
        <f>'将来負担比率（分子）の構造'!L$43</f>
        <v>16</v>
      </c>
      <c r="L64" s="163"/>
      <c r="M64" s="163"/>
      <c r="N64" s="163">
        <f>'将来負担比率（分子）の構造'!M$43</f>
        <v>22</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11288</v>
      </c>
      <c r="C66" s="163"/>
      <c r="D66" s="163"/>
      <c r="E66" s="163">
        <f>'将来負担比率（分子）の構造'!J$41</f>
        <v>11413</v>
      </c>
      <c r="F66" s="163"/>
      <c r="G66" s="163"/>
      <c r="H66" s="163">
        <f>'将来負担比率（分子）の構造'!K$41</f>
        <v>10893</v>
      </c>
      <c r="I66" s="163"/>
      <c r="J66" s="163"/>
      <c r="K66" s="163">
        <f>'将来負担比率（分子）の構造'!L$41</f>
        <v>10283</v>
      </c>
      <c r="L66" s="163"/>
      <c r="M66" s="163"/>
      <c r="N66" s="163">
        <f>'将来負担比率（分子）の構造'!M$41</f>
        <v>9772</v>
      </c>
      <c r="O66" s="163"/>
      <c r="P66" s="163"/>
    </row>
    <row r="67" spans="1:16" x14ac:dyDescent="0.15">
      <c r="A67" s="163" t="s">
        <v>71</v>
      </c>
      <c r="B67" s="163" t="e">
        <f>NA()</f>
        <v>#N/A</v>
      </c>
      <c r="C67" s="163">
        <f>IF(ISNUMBER('将来負担比率（分子）の構造'!I$53), IF('将来負担比率（分子）の構造'!I$53 &lt; 0, 0, '将来負担比率（分子）の構造'!I$53), NA())</f>
        <v>1614</v>
      </c>
      <c r="D67" s="163" t="e">
        <f>NA()</f>
        <v>#N/A</v>
      </c>
      <c r="E67" s="163" t="e">
        <f>NA()</f>
        <v>#N/A</v>
      </c>
      <c r="F67" s="163">
        <f>IF(ISNUMBER('将来負担比率（分子）の構造'!J$53), IF('将来負担比率（分子）の構造'!J$53 &lt; 0, 0, '将来負担比率（分子）の構造'!J$53), NA())</f>
        <v>1062</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1591</v>
      </c>
      <c r="C72" s="167">
        <f>基金残高に係る経年分析!G55</f>
        <v>1623</v>
      </c>
      <c r="D72" s="167">
        <f>基金残高に係る経年分析!H55</f>
        <v>1759</v>
      </c>
    </row>
    <row r="73" spans="1:16" x14ac:dyDescent="0.15">
      <c r="A73" s="166" t="s">
        <v>74</v>
      </c>
      <c r="B73" s="167">
        <f>基金残高に係る経年分析!F56</f>
        <v>448</v>
      </c>
      <c r="C73" s="167">
        <f>基金残高に係る経年分析!G56</f>
        <v>505</v>
      </c>
      <c r="D73" s="167">
        <f>基金残高に係る経年分析!H56</f>
        <v>490</v>
      </c>
    </row>
    <row r="74" spans="1:16" x14ac:dyDescent="0.15">
      <c r="A74" s="166" t="s">
        <v>75</v>
      </c>
      <c r="B74" s="167">
        <f>基金残高に係る経年分析!F57</f>
        <v>1770</v>
      </c>
      <c r="C74" s="167">
        <f>基金残高に係る経年分析!G57</f>
        <v>3238</v>
      </c>
      <c r="D74" s="167">
        <f>基金残高に係る経年分析!H57</f>
        <v>5759</v>
      </c>
    </row>
  </sheetData>
  <sheetProtection algorithmName="SHA-512" hashValue="4E181mbhdliSKhA0wPWxhAkB3GALTliK30KF6D6aLPcYINoRrtFz14d5G5JGp2zpO8khhfy//0s18RhtHnQ3qg==" saltValue="1k2QuhRrxMbz10Tjgrjg5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吉川 英徳</cp:lastModifiedBy>
  <cp:lastPrinted>2026-09-07T02:11:04Z</cp:lastPrinted>
  <dcterms:created xsi:type="dcterms:W3CDTF">2026-02-23T09:36:31Z</dcterms:created>
  <dcterms:modified xsi:type="dcterms:W3CDTF">2026-09-29T11:16:38Z</dcterms:modified>
  <cp:category/>
</cp:coreProperties>
</file>